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63-2025 ERDF\1 výzva\"/>
    </mc:Choice>
  </mc:AlternateContent>
  <xr:revisionPtr revIDLastSave="0" documentId="13_ncr:1_{13D87DED-D0A0-4CBD-A5C1-2B203C15A43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  <sheet name="SOP_AVT" sheetId="2" r:id="rId2"/>
    <sheet name="CPV" sheetId="3" r:id="rId3"/>
  </sheets>
  <definedNames>
    <definedName name="_xlnm.Print_Area" localSheetId="0">AVT!$B$1:$V$29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8" i="1" l="1"/>
  <c r="T10" i="1"/>
  <c r="T11" i="1"/>
  <c r="T13" i="1"/>
  <c r="S14" i="1"/>
  <c r="T16" i="1"/>
  <c r="S17" i="1"/>
  <c r="T19" i="1"/>
  <c r="S20" i="1"/>
  <c r="T22" i="1"/>
  <c r="S23" i="1"/>
  <c r="T8" i="1"/>
  <c r="S9" i="1"/>
  <c r="T9" i="1"/>
  <c r="S10" i="1"/>
  <c r="S12" i="1"/>
  <c r="T12" i="1"/>
  <c r="S13" i="1"/>
  <c r="T14" i="1"/>
  <c r="S15" i="1"/>
  <c r="T15" i="1"/>
  <c r="S16" i="1"/>
  <c r="S18" i="1"/>
  <c r="T18" i="1"/>
  <c r="S19" i="1"/>
  <c r="T20" i="1"/>
  <c r="S21" i="1"/>
  <c r="T21" i="1"/>
  <c r="S22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T23" i="1" l="1"/>
  <c r="T17" i="1"/>
  <c r="S11" i="1"/>
  <c r="S7" i="1" l="1"/>
  <c r="R26" i="1" s="1"/>
  <c r="P7" i="1"/>
  <c r="Q26" i="1" s="1"/>
  <c r="T7" i="1" l="1"/>
</calcChain>
</file>

<file path=xl/sharedStrings.xml><?xml version="1.0" encoding="utf-8"?>
<sst xmlns="http://schemas.openxmlformats.org/spreadsheetml/2006/main" count="268" uniqueCount="240">
  <si>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</si>
  <si>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</si>
  <si>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</si>
  <si>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</si>
  <si>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</si>
  <si>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</si>
  <si>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</si>
  <si>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</si>
  <si>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</si>
  <si>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</si>
  <si>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</si>
  <si>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</si>
  <si>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</si>
  <si>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</si>
  <si>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AV technika (AVT)</t>
  </si>
  <si>
    <t>30195200-4 - Elektronické tabule a příslušenství</t>
  </si>
  <si>
    <t>30237240-3 - Webová kamera</t>
  </si>
  <si>
    <t>32000000-3 - Rozhlas, televize, komunikace, telekomunikace a související zařízení</t>
  </si>
  <si>
    <t>32200000-5 - Vysílací přístroje pro radiotelefonii, radiotelegrafii, rozhlasové a televizní vysílání</t>
  </si>
  <si>
    <t>32210000-8 - Zařízení pro vysílání</t>
  </si>
  <si>
    <t xml:space="preserve">32211000-5 - Zařízení pro produkci vysílání </t>
  </si>
  <si>
    <t>32220000-1 - Televizní vysílací přístroje bez přijímacího zařízení</t>
  </si>
  <si>
    <t>32221000-8 - Radiomajáky</t>
  </si>
  <si>
    <t xml:space="preserve">32222000-5 - Stroje pro kódování obrazového signálu </t>
  </si>
  <si>
    <t>32223000-2 - Přístroje pro přenos obrazu</t>
  </si>
  <si>
    <t xml:space="preserve">32224000-9 - Přístroje pro televizní přenos </t>
  </si>
  <si>
    <t>32230000-4 - Přístroje pro radiotelefonní vysílání s přijímacím zařízením</t>
  </si>
  <si>
    <t>32231000-1 - Televizní přístroje pro uzavřené okruhy</t>
  </si>
  <si>
    <t xml:space="preserve">32232000-8 - Zařízení pro videokonference </t>
  </si>
  <si>
    <t xml:space="preserve">32233000-5 - Stanice pro zesilování rozhlasových kmitočtů </t>
  </si>
  <si>
    <t xml:space="preserve">32234000-2 - Televizní kamery pro uzavřené okruhy </t>
  </si>
  <si>
    <t>32235000-9 - Sledovací systémy pro uzavřené okruhy</t>
  </si>
  <si>
    <t xml:space="preserve">32236000-6 - Radiotelefonní přístroje </t>
  </si>
  <si>
    <t xml:space="preserve">32237000-3 - Přenosné vysílačky </t>
  </si>
  <si>
    <t xml:space="preserve">32240000-7 - Televizní kamery </t>
  </si>
  <si>
    <t>32260000-3 - Zařízení pro přenos dat</t>
  </si>
  <si>
    <t xml:space="preserve">32270000-6 - Přístroje pro digitální přenos </t>
  </si>
  <si>
    <t>32300000-6 - Televizní a rozhlasové přijímače, zařízení pro nahrávání zvuku nebo videa nebo duplikační přístroje</t>
  </si>
  <si>
    <t xml:space="preserve">32310000-9 -  Rozhlasové přijímače </t>
  </si>
  <si>
    <t>32320000-2 - Televizní a audiovizuální přístroje</t>
  </si>
  <si>
    <t>32321000-9 - Videoprojektory</t>
  </si>
  <si>
    <t>32321100-0 - Filmové přístroje</t>
  </si>
  <si>
    <t>32321200-1 - Audiovizuální přístroje</t>
  </si>
  <si>
    <t>32322000-6 - Multimediální přístroje</t>
  </si>
  <si>
    <t>32323000-3 - Video monitory</t>
  </si>
  <si>
    <t>32323100-4 - Barevné video monitory</t>
  </si>
  <si>
    <t>32323200-5 - Černobílé video monitory</t>
  </si>
  <si>
    <t>32323300-6 - Videopřístroje</t>
  </si>
  <si>
    <t>32323400-7 - Přehrávací videopřístroje</t>
  </si>
  <si>
    <t>32323500-8 - Kontrolní videosystémy</t>
  </si>
  <si>
    <t>32324000-0 - Televize</t>
  </si>
  <si>
    <t>32324310-6 - Satelitní antény</t>
  </si>
  <si>
    <t>32324400-4 - Televizní antény</t>
  </si>
  <si>
    <t>32324600-6 - set-top-boxy</t>
  </si>
  <si>
    <t>32330000-5 - Přístroje pro nahrávání a reprodukci zvuku a obrazu</t>
  </si>
  <si>
    <t>32331000-2 - Točny</t>
  </si>
  <si>
    <t>32331100-3 - Gramofony</t>
  </si>
  <si>
    <t>32331200-4 - Přehrávače kazet</t>
  </si>
  <si>
    <t>32331300-5 - Zvukové reprodukční přístroje</t>
  </si>
  <si>
    <t>32331500-7 - Přístroje pro nahrávání, rekordéry</t>
  </si>
  <si>
    <t>32331600-8 - MP3 přehrávače</t>
  </si>
  <si>
    <t>32332000-9 - Magnetofony</t>
  </si>
  <si>
    <t>32332100-0 - Diktafony</t>
  </si>
  <si>
    <t>32332200-1 - Telefonní záznamníky</t>
  </si>
  <si>
    <t>32332300-2 - Přístroje pro záznam zvuku</t>
  </si>
  <si>
    <t>32333000-6 - Přístroje pro nahrávání a reprodukci obrazu</t>
  </si>
  <si>
    <t>32333100-7 - Videorekordéry</t>
  </si>
  <si>
    <t>32333200-8 - Videokamery</t>
  </si>
  <si>
    <t>32333300-9 - Přístroje pro reprodukci obrazu</t>
  </si>
  <si>
    <t>32333400-0 - Videopřehrávače</t>
  </si>
  <si>
    <t>32340000-8 - Mikrofony a reproduktory</t>
  </si>
  <si>
    <t>32341000-5 - Mikrofony</t>
  </si>
  <si>
    <t>32342000-2 - Reproduktory</t>
  </si>
  <si>
    <t>32342100-3 - Hlavová sluchátka</t>
  </si>
  <si>
    <t>32342200-4 - Sluchátka</t>
  </si>
  <si>
    <t>32342300-5 - Sady mikrofonů a reproduktorů</t>
  </si>
  <si>
    <t>32342400-6 - Akustické přístroje</t>
  </si>
  <si>
    <t>32342410-9 - Zvukařské vybavení</t>
  </si>
  <si>
    <t>32342411-6 - Minireproduktory</t>
  </si>
  <si>
    <t>32342420-2 - Studiové míchací pulty</t>
  </si>
  <si>
    <t>32342430-5 - Systémy pro zhuštění řeči</t>
  </si>
  <si>
    <t>32342440-8 - Systémy pro telefonní záznamníky</t>
  </si>
  <si>
    <t>32342450-1 - Přístroje pro záznam hlasu</t>
  </si>
  <si>
    <t>32343000-9 - Zesilovače</t>
  </si>
  <si>
    <t>32343100-0 - Nízkofrekvenční zesilovače</t>
  </si>
  <si>
    <t>32343200-1 - Megafony</t>
  </si>
  <si>
    <t>32344280-2 - Přenosná rádia</t>
  </si>
  <si>
    <t>32350000-1 - Části zvukového a video zařízení</t>
  </si>
  <si>
    <t>32351000-8 - Příslušenství pro zvuková a video zařízení</t>
  </si>
  <si>
    <t>32351100-9 - Zařízení pro úpravu videozáznamů</t>
  </si>
  <si>
    <t>32351200-0 - Obrazovky</t>
  </si>
  <si>
    <t>32351300-1 - Příslušenství audiosystémů</t>
  </si>
  <si>
    <t>32360000-4 - Interkomunikační zařízení</t>
  </si>
  <si>
    <t>32400000-7 - Sítě</t>
  </si>
  <si>
    <t>32410000-0 - Místní sítě</t>
  </si>
  <si>
    <t>32411000-7 - Token-ring sítě</t>
  </si>
  <si>
    <t>32412000-4 - Komunikační sítě</t>
  </si>
  <si>
    <t>32412100-5 - Telekomunikační sítě</t>
  </si>
  <si>
    <t>32417000-9 - Multimediální sítě</t>
  </si>
  <si>
    <t>32418000-6 - Rozhlasové sítě</t>
  </si>
  <si>
    <t>32420000-3 - Síťová zařízení</t>
  </si>
  <si>
    <t>32421000-0 - Síťová kabeláž</t>
  </si>
  <si>
    <t>32422000-7 - Síťové komponenty</t>
  </si>
  <si>
    <t>32423000-4 - Síťové rozbočovače</t>
  </si>
  <si>
    <t>32424000-1 - Síťová infrastruktura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</si>
  <si>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</si>
  <si>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</si>
  <si>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</si>
  <si>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</si>
  <si>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</si>
  <si>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</si>
  <si>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32530000-7 - Satelitní a příbuzné komunikační zařízení</t>
  </si>
  <si>
    <t>32531000-4 - Satelitní komunikační zařízení</t>
  </si>
  <si>
    <t>32532000-1 - Satelitní paraboly</t>
  </si>
  <si>
    <t>32533000-8 - Satelitní zemní stanice</t>
  </si>
  <si>
    <t>32534000-5 - Satelitní plošiny</t>
  </si>
  <si>
    <t>32540000-0 - Rozvaděče</t>
  </si>
  <si>
    <t>32541000-7 - Zařízení pro rozvaděče</t>
  </si>
  <si>
    <t>32542000-4 - Spínací panely</t>
  </si>
  <si>
    <t>32546000-2 - Digitální spínací zařízení</t>
  </si>
  <si>
    <t>32546100-3 - Digitální rozvaděče</t>
  </si>
  <si>
    <t>32552400-1 - Audio-kmitočtové přístroje na přeměnu signálu</t>
  </si>
  <si>
    <t>32552410-4 - Modemy</t>
  </si>
  <si>
    <t>32552420-7 - Kmitočtové konvertory</t>
  </si>
  <si>
    <t>32552430-0 - Kódovací zařízení</t>
  </si>
  <si>
    <t>32552500-2 - Teletextové přístroje</t>
  </si>
  <si>
    <t>32552510-5 - Videotextové terminály</t>
  </si>
  <si>
    <t>32552520-8 - Telexové zařízení</t>
  </si>
  <si>
    <t>32560000-6 - Skleněná vlákna</t>
  </si>
  <si>
    <t>32561000-3 - Spojovací materiály pro optická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</si>
  <si>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</si>
  <si>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</si>
  <si>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</si>
  <si>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</si>
  <si>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</si>
  <si>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</si>
  <si>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</si>
  <si>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</si>
  <si>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</si>
  <si>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</si>
  <si>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</si>
  <si>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</si>
  <si>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</si>
  <si>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32581100-0 - Pro přenos dat kabelové</t>
  </si>
  <si>
    <t>32581110-3 - Zařízení pro přenos dat s několikanásobným elektrickým vodičem</t>
  </si>
  <si>
    <t>32581120-6 - Zařízení pro přenos dat s koaxiálním vodičem</t>
  </si>
  <si>
    <t>32581130-9 - Zařízení pro přenos dat pro speciální aplikace</t>
  </si>
  <si>
    <t>32582000-6 - Datová média</t>
  </si>
  <si>
    <t>32583000-3 - Zvuková a datová média</t>
  </si>
  <si>
    <t>32584000-0 - Média pro přenos dat</t>
  </si>
  <si>
    <t>38650000-6 - Fotografické vybavení</t>
  </si>
  <si>
    <t>38651000-3 - Fotografické přístroje</t>
  </si>
  <si>
    <t>38651100-4 - Objektivy</t>
  </si>
  <si>
    <t>38651200-5 - Těla fotografických přístrojů</t>
  </si>
  <si>
    <t>38651300-6 - Fotografické přístroje k přípravě tiskařských desek nebo válců</t>
  </si>
  <si>
    <t>38651400-7 - Fotografické přístroje pro okamžité vyvolání</t>
  </si>
  <si>
    <t>38651500-8 - Kinematografické kamery</t>
  </si>
  <si>
    <t>38651600-9 - Digitální fotografické přístroje</t>
  </si>
  <si>
    <t>38652000-0 - Kinematografické promítací přístroje</t>
  </si>
  <si>
    <t>38652100-1 - Promítací přístroje</t>
  </si>
  <si>
    <t>38652110-4 - Promítací přístroje na diapozitivy</t>
  </si>
  <si>
    <t>38652120-7 - Video projektory</t>
  </si>
  <si>
    <t>38652200-2 - Fotografické přístroje zvětšovací</t>
  </si>
  <si>
    <t>38652300-3 - Fotografické přístroje zmenšovací</t>
  </si>
  <si>
    <t>38653000-7 - Zařízení pro fotografické laboratoře</t>
  </si>
  <si>
    <t>38653100-8 - Blesky</t>
  </si>
  <si>
    <t>38653110-1 - Fotografické bleskové žárovky</t>
  </si>
  <si>
    <t>38653111-8 - Fotografické bleskové kostky</t>
  </si>
  <si>
    <t>38653200-9 - Fotografické zvětšovací přístroje</t>
  </si>
  <si>
    <t>38653300-0 - Přístroje a zařízení pro vyvolávání filmu</t>
  </si>
  <si>
    <t>38653400-1 - Projekční plátna</t>
  </si>
  <si>
    <t>38654000-4 - Mikrofilmová a mikrofišová zařízení</t>
  </si>
  <si>
    <t>38654100-5 - Mikrofilmová zařízení</t>
  </si>
  <si>
    <t>38654110-8 - Čtecí přístroje pro mikrofilmy</t>
  </si>
  <si>
    <t>38654200-6 - Mikrofišová zařízení</t>
  </si>
  <si>
    <t>38654210-9 - Čtecí přístroje pro mikrofiše</t>
  </si>
  <si>
    <t>38654300-7 - Zařízení pro mikroformáty</t>
  </si>
  <si>
    <r>
      <t xml:space="preserve">                               </t>
    </r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</t>
    </r>
    <r>
      <rPr>
        <b/>
        <sz val="11"/>
        <rFont val="Calibri"/>
        <family val="2"/>
        <charset val="238"/>
        <scheme val="minor"/>
      </rPr>
      <t>prodlení Dodavatele s dodáním předmětu plnění</t>
    </r>
    <r>
      <rPr>
        <sz val="11"/>
        <rFont val="Calibri"/>
        <family val="2"/>
        <charset val="238"/>
        <scheme val="minor"/>
      </rPr>
      <t xml:space="preserve"> (popř. samostatné dílčí části)  =&gt; Dodavatel je povinen zaplatit smluvní pokutu ve výši 0,5 % z celkové ceny předmětu plnění (bez DPH) za každý, byť i jen započatý den prodlení.
- fakturace po dodání předmětu plnění
- </t>
    </r>
    <r>
      <rPr>
        <b/>
        <sz val="11"/>
        <rFont val="Calibri"/>
        <family val="2"/>
        <charset val="238"/>
        <scheme val="minor"/>
      </rPr>
      <t>splatnost faktury</t>
    </r>
    <r>
      <rPr>
        <sz val="11"/>
        <rFont val="Calibri"/>
        <family val="2"/>
        <charset val="238"/>
        <scheme val="minor"/>
      </rPr>
      <t xml:space="preserve"> činí 30 kalendářních dnů ode dne jejího doručení Objednateli
- </t>
    </r>
    <r>
      <rPr>
        <b/>
        <sz val="11"/>
        <rFont val="Calibri"/>
        <family val="2"/>
        <charset val="238"/>
        <scheme val="minor"/>
      </rPr>
      <t xml:space="preserve">prodlení </t>
    </r>
    <r>
      <rPr>
        <sz val="11"/>
        <rFont val="Calibri"/>
        <family val="2"/>
        <charset val="238"/>
        <scheme val="minor"/>
      </rPr>
      <t xml:space="preserve">kterékoliv smluvní strany </t>
    </r>
    <r>
      <rPr>
        <b/>
        <sz val="11"/>
        <rFont val="Calibri"/>
        <family val="2"/>
        <charset val="238"/>
        <scheme val="minor"/>
      </rPr>
      <t xml:space="preserve">s plněním peněžitého závazku </t>
    </r>
    <r>
      <rPr>
        <sz val="11"/>
        <rFont val="Calibri"/>
        <family val="2"/>
        <charset val="238"/>
        <scheme val="minor"/>
      </rPr>
      <t xml:space="preserve">ze Smlouvy =&gt; úrok z prodlení ve výši 0,05 % z neuhrazené části peněžitého závazku za každý, byť i jen započatý den prodlení  
- </t>
    </r>
    <r>
      <rPr>
        <b/>
        <sz val="11"/>
        <rFont val="Calibri"/>
        <family val="2"/>
        <charset val="238"/>
        <scheme val="minor"/>
      </rPr>
      <t>záruka</t>
    </r>
    <r>
      <rPr>
        <sz val="11"/>
        <rFont val="Calibri"/>
        <family val="2"/>
        <charset val="238"/>
        <scheme val="minor"/>
      </rPr>
      <t xml:space="preserve"> za předmět plnění = 24 měsíců, pokud není délka záruky stanovena  jinak
- </t>
    </r>
    <r>
      <rPr>
        <b/>
        <sz val="11"/>
        <rFont val="Calibri"/>
        <family val="2"/>
        <charset val="238"/>
        <scheme val="minor"/>
      </rPr>
      <t>předmět plnění bude po celou záruční dobu způsobilý k použití</t>
    </r>
    <r>
      <rPr>
        <sz val="11"/>
        <rFont val="Calibri"/>
        <family val="2"/>
        <charset val="238"/>
        <scheme val="minor"/>
      </rPr>
      <t xml:space="preserve"> pro účel stanovený ve Smlouvě nebo příloze č. 2 Smlouvy (nebo účel obvyklý) a že si zachová stanovené (nebo obvyklé) vlastnosti.
- </t>
    </r>
    <r>
      <rPr>
        <b/>
        <sz val="11"/>
        <rFont val="Calibri"/>
        <family val="2"/>
        <charset val="238"/>
        <scheme val="minor"/>
      </rPr>
      <t>nástup Dodavatele k odstranění záruční vady</t>
    </r>
    <r>
      <rPr>
        <sz val="11"/>
        <rFont val="Calibri"/>
        <family val="2"/>
        <charset val="238"/>
        <scheme val="minor"/>
      </rPr>
      <t xml:space="preserve"> ve lhůtě nejpozději do 48 hodin (lhůta běží jen v pracovních dnech) od nahlášení vady Objednatelem Kontaktní osobě Dodavatele
- ve zvláštních případech („Čisticí prostředky a hygienické potřeby“ , „Kancelářské potřeby “, „Propagační předměty") je Dodavatel po dobu záruky povinen nejpozději do 5 dnů od nahlášení vady oznámit Kontaktní osobě Objednatele způsob odstranění vady, tj. zda provede opravu nebo výměnu vadného zboží.
- </t>
    </r>
    <r>
      <rPr>
        <b/>
        <sz val="11"/>
        <rFont val="Calibri"/>
        <family val="2"/>
        <charset val="238"/>
        <scheme val="minor"/>
      </rPr>
      <t xml:space="preserve">prodlení Dodavatele s nástupem k odstranění záruční vady </t>
    </r>
    <r>
      <rPr>
        <sz val="11"/>
        <rFont val="Calibri"/>
        <family val="2"/>
        <charset val="238"/>
        <scheme val="minor"/>
      </rPr>
      <t xml:space="preserve">ohlášené Objednatelem  =&gt; Dodavatel je povinen zaplatit smluvní pokutu ve výši 0,5 % z celkové ceny předmětu plnění (bez DPH) za každý, byť i jen započatý den prodlení.
- Dodavatel je povinen </t>
    </r>
    <r>
      <rPr>
        <b/>
        <sz val="11"/>
        <rFont val="Calibri"/>
        <family val="2"/>
        <charset val="238"/>
        <scheme val="minor"/>
      </rPr>
      <t>odstranit reklamované vady</t>
    </r>
    <r>
      <rPr>
        <sz val="11"/>
        <rFont val="Calibri"/>
        <family val="2"/>
        <charset val="238"/>
        <scheme val="minor"/>
      </rPr>
      <t xml:space="preserve"> nejpozději do 30 dnů od nahlášení vady, není-li mezi smluvními stranami dohodnuta jiná lhůta, popřípadě uspokojit jiný nárok Objednatele z vadného plnění
- při </t>
    </r>
    <r>
      <rPr>
        <b/>
        <sz val="11"/>
        <rFont val="Calibri"/>
        <family val="2"/>
        <charset val="238"/>
        <scheme val="minor"/>
      </rPr>
      <t>prodlení Dodavatele s odstraněním záruční vady</t>
    </r>
    <r>
      <rPr>
        <sz val="11"/>
        <rFont val="Calibri"/>
        <family val="2"/>
        <charset val="238"/>
        <scheme val="minor"/>
      </rPr>
      <t xml:space="preserve"> v dohodnuté lhůtě =&gt; Dodavatel je povinen zaplatit smluvní pokutu ve výši 0,5 % z celkové ceny předmětu plnění (bez DPH) za každý, byť i jen započatý den prodlení.
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</si>
  <si>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</si>
  <si>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</si>
  <si>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</si>
  <si>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</si>
  <si>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</si>
  <si>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</si>
  <si>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</si>
  <si>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</si>
  <si>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</si>
  <si>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</si>
  <si>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</si>
  <si>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</si>
  <si>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</si>
  <si>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</si>
  <si>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</si>
  <si>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32324100-1 - Barevné televize</t>
  </si>
  <si>
    <t>32324200-2 - Černobílé televize</t>
  </si>
  <si>
    <t>32324300-3 - Televizní přístroje</t>
  </si>
  <si>
    <t>32324500-5 - Voliče kanálů</t>
  </si>
  <si>
    <t>32342412-3 - Běžné reproduktory</t>
  </si>
  <si>
    <t>32352000-5 - Antény a reflektory</t>
  </si>
  <si>
    <t>38654310-0 - Čtecí přístroje pro mikroformáty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</si>
  <si>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</si>
  <si>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</si>
  <si>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 NÁZEV A ČÍSLO DOTAČNÍHO PROJEKTU</t>
    </r>
  </si>
  <si>
    <t>Název projektu: ERDF KVALITA ZČU 
Číslo projektu: CZ.02.02.01/00/23_023/0008982</t>
  </si>
  <si>
    <t>Příloha č. 2 Kupní smlouvy - Technická specifikace
Audiovizuální technika (II.) 063 - 2025</t>
  </si>
  <si>
    <t>Společná faktura</t>
  </si>
  <si>
    <t>21 dní</t>
  </si>
  <si>
    <t>IP Kamera + Podstavec</t>
  </si>
  <si>
    <t>sada</t>
  </si>
  <si>
    <t>Analogová Kamera + Podstasvec</t>
  </si>
  <si>
    <t>Nahrávací zažízení</t>
  </si>
  <si>
    <t>Konektor</t>
  </si>
  <si>
    <t>Kabel</t>
  </si>
  <si>
    <t>bal</t>
  </si>
  <si>
    <t>Ing. Tomáš Tovara,
Tel.: 604 738 349,
37763 1272</t>
  </si>
  <si>
    <t>Univerzitní 22, 
301 00 Plzeň,
budova Fakulty strojní - Odbor bezpečnosti,
místnost UK 209</t>
  </si>
  <si>
    <t>Rozlišení min. 8Mpx.
Napájení 36V DC.
Se stěračem a laserovým přísvitem.
Se zoomem min. 48x opticky, 16x digitální.
Ostření automatické, poloautomatické, manuální, rychlé ostření.
Rozsah pohybu otáčení 360°, chytrá korekce otáčení.
Se smart funcí.</t>
  </si>
  <si>
    <t>Počet IP kamer 16.
Počet POE portů 16.
Max. rozlišení záznamu 12 MPx.
Video Výstup HDMI/VGA.
Max. rozlišení výstupu 12 MPx. 
Síťové rozhraní 1x 1Gbps. 
Alarm vstup 4x /výstup 1x.  
Smart funkce VCA.
Komprese videa H.265/H.265+/H.264/H.264+.</t>
  </si>
  <si>
    <t>Počet Analogových kamer 8 + 8 IP kamer.
Pro analogové kamery s rozlišením 5MPx. 
Pro IP kamery s rozlišením 8MPx. 
Alarm výstup 4x / Vstup 8x. 
Komprese videa H.265 Pro+/ H.265 Pro/ H.265/ H.264+/ H.264.
Video výstup rozlišení 4K.
Síťové rozhraní 1x 1Gbps.</t>
  </si>
  <si>
    <t>Počet analogových kamer 4 + 4 IP kamery celkem 8 kamer.
S detekcí pohybu.
Pro analogové kamery 5MPx. 
Pro IP kamery 8MPx. 
Video výstup HDMI/VGA. 
Alarm výstup 1x / vstup 4x.
Komprese videa H.265/ H.265+/ H264/H.264+.  
Síťové rohraní 1x 1Gbps.
Video výstup rozlišení 4K.</t>
  </si>
  <si>
    <t>Počet analogových kamer 16 + 2 IP kamery. 
S možností napájení kamer po koaxiálním kabelu. 
Pro analogové kamery 5MPx. 
Pro IP kamery 8MPx.
Alarm výstup 1x / vstup 4x. 
Síťové rozhraní 1x 1Gbps. 
Výškově nastavitelný s možností otočení o 90° (pivot). .</t>
  </si>
  <si>
    <t>Počet IP kamer 32x. 
Síťové rozhraní 2x 1Gbps.
Alarm výstup 6 / vstup 16.
Komprese videa H.265+/ H.265/ H.264+/ H.264. 
S eSATA rozhraním. 
S možností pohybové detekce z kamery. 
S podporou IP kamer až 32 MPx.  
Výstup videa 8K.</t>
  </si>
  <si>
    <t>Konektor RJ45.</t>
  </si>
  <si>
    <t>CAT5E, min. 300 m.</t>
  </si>
  <si>
    <t>Konektor ML 120.</t>
  </si>
  <si>
    <t>Konektor ML 121.</t>
  </si>
  <si>
    <t>NE</t>
  </si>
  <si>
    <t>Kamera</t>
  </si>
  <si>
    <t>Pevný disk 6TB</t>
  </si>
  <si>
    <t>Pevný disk 10TB</t>
  </si>
  <si>
    <t>Pevný disk 14TB</t>
  </si>
  <si>
    <t>Analogová Kamera + Podstavec</t>
  </si>
  <si>
    <t>6TB pevný disk určený pro trvalý provoz v záznamových zařízení.
Rychlost zápisu min. 265Mb/s.
S odolností proti vibracím.</t>
  </si>
  <si>
    <t>10TB pevný disk určený pro trvalý provoz v záznamových zařízení.
Rychlost zápisu min. 265Mb/s.
S odolností proti vibracím.</t>
  </si>
  <si>
    <t>14TB pevný disk určený pro trvalý provoz v záznamových zařízení.
Rychlost zápisu min. 265Mb/s.
S odolností proti vibracím.</t>
  </si>
  <si>
    <t>Sada IP kamera + podstavec:
Možnost napájení přes POE.
Možnost IR/LED přísvitu. 
Rozlišení min. 4 Mpx / 25 FPS.
S integrovaným mikrofonem, reproduktorem a stroboskopem.
Možnost připevnění na stěnu i strop.
Možnost detekce pohybu a překročení čáry.</t>
  </si>
  <si>
    <t>Sada analogová kamera + podstavec:
Rozlišení alespoň 2 Mpx.
Napájení 12V DC po koaxiálním kabelu.</t>
  </si>
  <si>
    <t>Sada analogová kamera + podstavec:
Napájení 12 DC.
Rozlišení min. 5 Mpx.
S integrovaným mikrofonem.
S IR i LED přísvitem.
Možnost připevnění na stěnu i strop.</t>
  </si>
  <si>
    <t>Sada IP kamera + podstavec:
Možnost napájení přes POE.
Možnost nastavení povolených IP.
Rozlišení min. 4Mpx
Hardware s otevřenou architekturou.
Možnost připevnění na stěnu i strop.</t>
  </si>
  <si>
    <t>Nutná vzájemná kompatibilita.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</si>
</sst>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6"/>
      <color indexed="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Garamond"/>
      <family val="1"/>
      <charset val="238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9" fillId="0" borderId="0"/>
    <xf numFmtId="0" fontId="27" fillId="0" borderId="0" applyNumberFormat="0" applyFill="0" applyBorder="0" applyAlignment="0" applyProtection="0"/>
  </cellStyleXfs>
  <cellXfs count="132">
    <xf numFmtId="0" fontId="0" fillId="0" borderId="0" xfId="0"/>
    <xf numFmtId="0" fontId="18" fillId="0" borderId="6" xfId="0" applyFont="1" applyBorder="1" applyAlignment="1">
      <alignment horizontal="center" vertical="center" wrapText="1"/>
    </xf>
    <xf numFmtId="0" fontId="20" fillId="0" borderId="0" xfId="0" applyFont="1"/>
    <xf numFmtId="0" fontId="21" fillId="0" borderId="0" xfId="0" applyFont="1" applyAlignment="1">
      <alignment horizontal="justify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2" fillId="0" borderId="6" xfId="0" applyFont="1" applyBorder="1" applyAlignment="1">
      <alignment horizontal="left" vertical="top" wrapText="1"/>
    </xf>
    <xf numFmtId="0" fontId="16" fillId="4" borderId="10" xfId="0" applyFont="1" applyFill="1" applyBorder="1" applyAlignment="1" applyProtection="1">
      <alignment horizontal="lef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2" xfId="0" applyFont="1" applyFill="1" applyBorder="1" applyAlignment="1" applyProtection="1">
      <alignment horizontal="left" vertical="center" wrapText="1" inden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4" xfId="0" applyFont="1" applyFill="1" applyBorder="1" applyAlignment="1" applyProtection="1">
      <alignment horizontal="lef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6" xfId="0" applyFont="1" applyFill="1" applyBorder="1" applyAlignment="1" applyProtection="1">
      <alignment horizontal="lef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26" fillId="2" borderId="0" xfId="0" applyFont="1" applyFill="1" applyAlignment="1" applyProtection="1">
      <alignment horizontal="left" vertical="center" wrapText="1"/>
    </xf>
    <xf numFmtId="0" fontId="26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24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2" xfId="0" applyFont="1" applyFill="1" applyBorder="1" applyAlignment="1" applyProtection="1">
      <alignment horizontal="center" vertical="center" wrapText="1"/>
    </xf>
    <xf numFmtId="0" fontId="2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28" fillId="4" borderId="4" xfId="2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5" fillId="5" borderId="8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10" fillId="3" borderId="10" xfId="0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0" fontId="16" fillId="4" borderId="17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3" fillId="6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10" fillId="3" borderId="10" xfId="0" applyNumberFormat="1" applyFon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16" fillId="4" borderId="18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6" fillId="6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10" fillId="3" borderId="16" xfId="0" applyNumberFormat="1" applyFon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0" fillId="3" borderId="18" xfId="0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10" fillId="3" borderId="12" xfId="0" applyNumberFormat="1" applyFon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left" vertical="center" wrapText="1" indent="1"/>
    </xf>
    <xf numFmtId="0" fontId="0" fillId="3" borderId="16" xfId="0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0" fontId="16" fillId="4" borderId="19" xfId="0" applyFon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0" fontId="6" fillId="6" borderId="19" xfId="0" applyFont="1" applyFill="1" applyBorder="1" applyAlignment="1" applyProtection="1">
      <alignment horizontal="center" vertical="center" wrapText="1"/>
    </xf>
    <xf numFmtId="0" fontId="11" fillId="3" borderId="19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10" fillId="3" borderId="14" xfId="0" applyNumberFormat="1" applyFon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 wrapText="1"/>
    </xf>
    <xf numFmtId="0" fontId="0" fillId="0" borderId="7" xfId="0" applyBorder="1" applyProtection="1"/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89296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07156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42875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0734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78593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143125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5003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5003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67890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85750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03609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517921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0</xdr:row>
      <xdr:rowOff>173355</xdr:rowOff>
    </xdr:to>
    <xdr:pic>
      <xdr:nvPicPr>
        <xdr:cNvPr id="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6081712"/>
          <a:ext cx="6500812" cy="17265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571500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6072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625078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803671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803671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839390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857250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6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8929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7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910828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8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946546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9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9822656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30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000125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017984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053703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0715625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089421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1072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143000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160859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196578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2144375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232296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250156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268015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2858750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303734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375171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39303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410890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4287500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446609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482328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5001875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518046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535906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5894843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25203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60921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96640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714500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7323593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7502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768078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803796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821656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839515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857375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8930937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910953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9288125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946671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96453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982390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018109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053828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0716875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089546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107406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125265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143125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160984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609599</xdr:colOff>
      <xdr:row>0</xdr:row>
      <xdr:rowOff>0</xdr:rowOff>
    </xdr:from>
    <xdr:to>
      <xdr:col>1</xdr:col>
      <xdr:colOff>6505574</xdr:colOff>
      <xdr:row>1</xdr:row>
      <xdr:rowOff>3586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2096878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2145625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232421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2502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268140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286000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2621874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2983824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3164799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3164799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3586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3707724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3586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3707724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3888699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4069674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4250649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4974549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4974549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5155524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3586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5336499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5517474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5698449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3584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5879424"/>
          <a:ext cx="6505574" cy="18455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6060399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9599" y="26241374"/>
          <a:ext cx="6505574" cy="18456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750468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428625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1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446484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2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464343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2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464343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2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482203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0</xdr:row>
      <xdr:rowOff>172458</xdr:rowOff>
    </xdr:to>
    <xdr:pic>
      <xdr:nvPicPr>
        <xdr:cNvPr id="12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7322343"/>
          <a:ext cx="6500812" cy="17413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2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6429375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2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6429375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2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6786562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2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696515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2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714375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2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732234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750093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767953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7858125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3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714375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89296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07156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25015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42875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0734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0734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0734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964531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143125"/>
          <a:ext cx="6500812" cy="18217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321718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5003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678906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5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2857500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036093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6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2146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357187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2095499</xdr:colOff>
      <xdr:row>0</xdr:row>
      <xdr:rowOff>0</xdr:rowOff>
    </xdr:from>
    <xdr:to>
      <xdr:col>2</xdr:col>
      <xdr:colOff>0</xdr:colOff>
      <xdr:row>1</xdr:row>
      <xdr:rowOff>3586</xdr:rowOff>
    </xdr:to>
    <xdr:pic>
      <xdr:nvPicPr>
        <xdr:cNvPr id="1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702718" y="5554335"/>
          <a:ext cx="44053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95249</xdr:colOff>
      <xdr:row>0</xdr:row>
      <xdr:rowOff>0</xdr:rowOff>
    </xdr:from>
    <xdr:to>
      <xdr:col>2</xdr:col>
      <xdr:colOff>0</xdr:colOff>
      <xdr:row>1</xdr:row>
      <xdr:rowOff>3587</xdr:rowOff>
    </xdr:to>
    <xdr:pic>
      <xdr:nvPicPr>
        <xdr:cNvPr id="1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02468" y="809050"/>
          <a:ext cx="640556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8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8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8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8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8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8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8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199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0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1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3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4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5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6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7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8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0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2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3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5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8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19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0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1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2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3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4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5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6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7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8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29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0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1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2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3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4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5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6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7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8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39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0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1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2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3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4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5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6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7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8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49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0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1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2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3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4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5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6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7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8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59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60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61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62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6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0</xdr:colOff>
      <xdr:row>1</xdr:row>
      <xdr:rowOff>3585</xdr:rowOff>
    </xdr:to>
    <xdr:pic>
      <xdr:nvPicPr>
        <xdr:cNvPr id="26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07218" y="16787812"/>
          <a:ext cx="6500812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85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7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7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7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7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7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7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7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7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17921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8404</xdr:rowOff>
    </xdr:to>
    <xdr:pic>
      <xdr:nvPicPr>
        <xdr:cNvPr id="2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81712"/>
          <a:ext cx="607218" cy="18699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71500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81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7218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8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250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8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03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8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03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8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393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8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572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8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8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108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8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465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9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822656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9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0012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9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17984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9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537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9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29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894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9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072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9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4300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9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6085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2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965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144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32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68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858750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03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0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75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0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93031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0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108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0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0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1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4660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1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823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1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00187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1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180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35906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15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894843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16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252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17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609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18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787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19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9664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20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1450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21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323593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22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5021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23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680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24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037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25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216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26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395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27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573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28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930937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29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109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30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28812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31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46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32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33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823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34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1810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35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5382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36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71687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37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895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38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07406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39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25265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40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41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60984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42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788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43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14562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44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324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45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502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46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6814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47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8600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48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2621874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49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2983824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50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1647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5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1647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5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70772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70772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8886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5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06967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5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2506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57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9745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58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9745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5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15552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36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3364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51747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6984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879424"/>
          <a:ext cx="609599" cy="19890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60603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6241374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7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7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7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7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7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7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7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7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7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2862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8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46484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8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8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8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822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0</xdr:row>
      <xdr:rowOff>176493</xdr:rowOff>
    </xdr:to>
    <xdr:pic>
      <xdr:nvPicPr>
        <xdr:cNvPr id="38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7817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8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8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8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786562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88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965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8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9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9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500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9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679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9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85812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3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85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3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0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1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1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1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1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1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1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1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1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41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1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2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2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2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2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2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28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2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32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3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3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3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3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3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3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3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3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3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3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4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4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4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4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4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4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4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85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4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5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5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5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5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5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5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5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4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179218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8404</xdr:rowOff>
    </xdr:to>
    <xdr:pic>
      <xdr:nvPicPr>
        <xdr:cNvPr id="4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81712"/>
          <a:ext cx="607218" cy="18699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71500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6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7218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61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250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6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03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6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03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6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393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65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572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66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67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108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68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465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69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822656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70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0012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7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17984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7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537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7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7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894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7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072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7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4300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7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6085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7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965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7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144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8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32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8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8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68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8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858750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8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03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8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75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8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93031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8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108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8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0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8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4660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9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823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9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00187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9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180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9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35906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894843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252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609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787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4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9664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4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1450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323593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5021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680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037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216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395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0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1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1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1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1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1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1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1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1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1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51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2862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52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4648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2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2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2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822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8404</xdr:rowOff>
    </xdr:to>
    <xdr:pic>
      <xdr:nvPicPr>
        <xdr:cNvPr id="5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886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2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786562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28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965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2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3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3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500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3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679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3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85812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3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3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3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3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3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4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4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4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4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4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4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54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4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4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4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5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5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5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5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5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5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5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5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32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5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5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6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6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62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63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6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65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6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6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68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72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7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7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77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32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79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8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8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8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393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92906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8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10765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5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4648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179218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5364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90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71500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91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8935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7218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250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94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786562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96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9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598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500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59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03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0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215312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0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393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02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572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03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751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0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64406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06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822656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0012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08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17984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09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358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10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537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11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894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1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072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1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251406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6085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965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144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17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32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858750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03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215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394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22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75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23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108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4660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64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823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27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180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7162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894843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30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252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31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609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3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787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33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9664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3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323593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3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3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3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3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85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4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4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4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4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4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4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4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4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4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17921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8404</xdr:rowOff>
    </xdr:to>
    <xdr:pic>
      <xdr:nvPicPr>
        <xdr:cNvPr id="64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81712"/>
          <a:ext cx="607218" cy="18699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5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71500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51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7218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5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250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5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5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5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5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5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6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6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6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6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6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6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66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2862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66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4648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6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6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67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82203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8404</xdr:rowOff>
    </xdr:to>
    <xdr:pic>
      <xdr:nvPicPr>
        <xdr:cNvPr id="67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886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7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7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7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786562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7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965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7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7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7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500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7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679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6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9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9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69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9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6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0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0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32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0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0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0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0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0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0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1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1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1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1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1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1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1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1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1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2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85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23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2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32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25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2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2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29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3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10765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731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2862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73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4648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3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73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82203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3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00062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3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17921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37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357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3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5364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39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71500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4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250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4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4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786562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43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965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44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4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4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500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7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85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7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7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7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7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7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7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7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7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17921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8404</xdr:rowOff>
    </xdr:to>
    <xdr:pic>
      <xdr:nvPicPr>
        <xdr:cNvPr id="7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81712"/>
          <a:ext cx="607218" cy="18699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71500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81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7218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8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250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8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03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8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03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8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393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8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572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8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8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108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8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465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9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822656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9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0012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9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17984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9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537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9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79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894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9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072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9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4300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9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6085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7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965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144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32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68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858750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03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0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75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0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93031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0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108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0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0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1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4660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1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823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1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00187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1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180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35906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15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894843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16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252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17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609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18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787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19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9664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20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1450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21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323593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22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5021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23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680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24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037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25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216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26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395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27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573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28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930937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29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109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30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28812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31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46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32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33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823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34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1810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35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5382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36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71687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37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895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38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07406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39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25265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40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41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60984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42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788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43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14562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44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324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45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502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46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6814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47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8600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48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2621874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49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2983824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50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1647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5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1647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5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70772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70772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8886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5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06967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5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2506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57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9745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58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9745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5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15552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86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3364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51747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6984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879424"/>
          <a:ext cx="609599" cy="19890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60603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6241374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7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7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7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7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7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7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7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7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87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2862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88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4648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8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8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8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822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8404</xdr:rowOff>
    </xdr:to>
    <xdr:pic>
      <xdr:nvPicPr>
        <xdr:cNvPr id="88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8867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8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8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8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786562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88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965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8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9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9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500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89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679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89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85812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8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8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8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8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8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8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32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22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23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2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25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2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2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28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3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3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3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85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3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3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3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4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4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4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4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4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4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4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4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4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5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5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5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5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5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5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3585</xdr:rowOff>
    </xdr:to>
    <xdr:pic>
      <xdr:nvPicPr>
        <xdr:cNvPr id="95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"/>
          <a:ext cx="607218" cy="1821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5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5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5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6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6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6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6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6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32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6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6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7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7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72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73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7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75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7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7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78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8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82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984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9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393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8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8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8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9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9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9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32171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9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32171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9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9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9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9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9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9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00062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1681</xdr:rowOff>
    </xdr:to>
    <xdr:pic>
      <xdr:nvPicPr>
        <xdr:cNvPr id="10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903118"/>
          <a:ext cx="607218" cy="18027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53640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0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89359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03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7218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0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85812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0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85812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06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215312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07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39390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08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75109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09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10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286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11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644062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12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822656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13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0012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14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35843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15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53703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16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17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89421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18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251406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19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43000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2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78718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2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96578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2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1443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2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32296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2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2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2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68015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2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858750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27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57312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28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75171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29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930312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30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10890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31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0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32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64468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33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82328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34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00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3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18046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36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7162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38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43062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60921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40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787812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41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96640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42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14500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43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323593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44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50218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45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8593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46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03796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47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216562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48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39515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49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7523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50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930937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51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10953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52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28812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53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46671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54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2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55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00250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56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359687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57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53828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58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716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59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89546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60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074062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61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25265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62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63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6098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64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967031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65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14562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66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32421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67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502812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68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68140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69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2440899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70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2802849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71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2983824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7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2983824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7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526749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7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526749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7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707724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888699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7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069674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78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793574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79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793574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80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974549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8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155524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08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336499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8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517474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8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698449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8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879424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8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6060399"/>
          <a:ext cx="609599" cy="1921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571875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10765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2862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4648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4648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0</xdr:row>
      <xdr:rowOff>176493</xdr:rowOff>
    </xdr:to>
    <xdr:pic>
      <xdr:nvPicPr>
        <xdr:cNvPr id="1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0"/>
          <a:ext cx="607218" cy="17817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25078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25078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607968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786562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965156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50093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679531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26893</xdr:rowOff>
    </xdr:to>
    <xdr:pic>
      <xdr:nvPicPr>
        <xdr:cNvPr id="111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"/>
          <a:ext cx="607218" cy="20548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1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1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1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0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1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85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2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2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2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5003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2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6789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2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8575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2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03609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112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214687"/>
          <a:ext cx="607218" cy="19652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2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11206</xdr:rowOff>
    </xdr:to>
    <xdr:pic>
      <xdr:nvPicPr>
        <xdr:cNvPr id="11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179218"/>
          <a:ext cx="607218" cy="18979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8404</xdr:rowOff>
    </xdr:to>
    <xdr:pic>
      <xdr:nvPicPr>
        <xdr:cNvPr id="11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81712"/>
          <a:ext cx="607218" cy="18699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1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571500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31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07218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3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250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3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03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3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03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13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393906"/>
          <a:ext cx="607218" cy="19741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113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572500"/>
          <a:ext cx="607218" cy="19652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3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892968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3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108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3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465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14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9822656"/>
          <a:ext cx="607218" cy="19741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4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0012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4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1798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4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53703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4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71562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4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0894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4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072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14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430000"/>
          <a:ext cx="607218" cy="19741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114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608593"/>
          <a:ext cx="607218" cy="19652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4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196578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5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144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5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322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5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501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5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680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15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2858750"/>
          <a:ext cx="607218" cy="19741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5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037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5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751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5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393031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5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108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5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287500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16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466093"/>
          <a:ext cx="607218" cy="19741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6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4823281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6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00187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6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180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6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35906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165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5894843"/>
          <a:ext cx="607218" cy="19741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66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2520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67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60921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68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787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69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69664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70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1450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71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323593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172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502187"/>
          <a:ext cx="607218" cy="19741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1173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7680781"/>
          <a:ext cx="607218" cy="19652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74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03796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75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21656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76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395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77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573750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178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8930937"/>
          <a:ext cx="607218" cy="19741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79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109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80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28812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81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4667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82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645312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83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1982390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84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18109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185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538281"/>
          <a:ext cx="607218" cy="19741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1186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716875"/>
          <a:ext cx="607218" cy="19652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87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0895468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88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07406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89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25265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90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4312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91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609843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92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1788437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93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145625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94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324218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95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502812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196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681406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97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2286000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198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2621874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199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2983824"/>
          <a:ext cx="609599" cy="19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1200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164799"/>
          <a:ext cx="609599" cy="19890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120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164799"/>
          <a:ext cx="609599" cy="19890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0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70772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70772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38886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2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06967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2506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07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9745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08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49745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20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15552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121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33649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2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517474"/>
          <a:ext cx="609599" cy="19890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698449"/>
          <a:ext cx="609599" cy="19890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2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5879424"/>
          <a:ext cx="609599" cy="19890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2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6060399"/>
          <a:ext cx="609599" cy="19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17930</xdr:rowOff>
    </xdr:to>
    <xdr:pic>
      <xdr:nvPicPr>
        <xdr:cNvPr id="12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15174" y="26241374"/>
          <a:ext cx="609599" cy="19890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2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2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2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2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2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2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2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2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3750468"/>
          <a:ext cx="607218" cy="19652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22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286250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23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464843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23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11205</xdr:rowOff>
    </xdr:to>
    <xdr:pic>
      <xdr:nvPicPr>
        <xdr:cNvPr id="123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643437"/>
          <a:ext cx="607218" cy="18979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26893</xdr:rowOff>
    </xdr:to>
    <xdr:pic>
      <xdr:nvPicPr>
        <xdr:cNvPr id="123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4822031"/>
          <a:ext cx="607218" cy="20548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8405</xdr:rowOff>
    </xdr:to>
    <xdr:pic>
      <xdr:nvPicPr>
        <xdr:cNvPr id="123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886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23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23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429375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18824</xdr:rowOff>
    </xdr:to>
    <xdr:pic>
      <xdr:nvPicPr>
        <xdr:cNvPr id="1237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786562"/>
          <a:ext cx="607218" cy="197417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38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6965156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3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143750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4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322343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24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500937"/>
          <a:ext cx="607218" cy="1965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17929</xdr:rowOff>
    </xdr:to>
    <xdr:pic>
      <xdr:nvPicPr>
        <xdr:cNvPr id="124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679531"/>
          <a:ext cx="607218" cy="19652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0</xdr:colOff>
      <xdr:row>1</xdr:row>
      <xdr:rowOff>17928</xdr:rowOff>
    </xdr:to>
    <xdr:pic>
      <xdr:nvPicPr>
        <xdr:cNvPr id="124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108031" y="7858125"/>
          <a:ext cx="607218" cy="19652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6"/>
  <sheetViews>
    <sheetView tabSelected="1" zoomScale="98" zoomScaleNormal="98" workbookViewId="0">
      <selection activeCell="C6" sqref="C6"/>
    </sheetView>
  </sheetViews>
  <sheetFormatPr defaultRowHeight="15" x14ac:dyDescent="0.25"/>
  <cols>
    <col min="1" max="1" width="1.42578125" style="19" bestFit="1" customWidth="1"/>
    <col min="2" max="2" width="5.7109375" style="19" bestFit="1" customWidth="1"/>
    <col min="3" max="3" width="35.7109375" style="18" customWidth="1"/>
    <col min="4" max="4" width="11.42578125" style="130" customWidth="1"/>
    <col min="5" max="5" width="9" style="17" bestFit="1" customWidth="1"/>
    <col min="6" max="6" width="97.7109375" style="18" customWidth="1"/>
    <col min="7" max="7" width="30.7109375" style="18" customWidth="1"/>
    <col min="8" max="8" width="27.5703125" style="18" customWidth="1"/>
    <col min="9" max="9" width="23.140625" style="18" customWidth="1"/>
    <col min="10" max="10" width="16.28515625" style="18" customWidth="1"/>
    <col min="11" max="11" width="50.140625" style="19" customWidth="1"/>
    <col min="12" max="12" width="28.5703125" style="19" customWidth="1"/>
    <col min="13" max="13" width="21.42578125" style="19" customWidth="1"/>
    <col min="14" max="14" width="23.85546875" style="18" customWidth="1"/>
    <col min="15" max="15" width="27.5703125" style="18" customWidth="1"/>
    <col min="16" max="16" width="20.42578125" style="18" hidden="1" customWidth="1"/>
    <col min="17" max="17" width="24" style="19" bestFit="1" customWidth="1"/>
    <col min="18" max="18" width="24.140625" style="19" customWidth="1"/>
    <col min="19" max="19" width="19.7109375" style="19" customWidth="1"/>
    <col min="20" max="20" width="22.140625" style="19" customWidth="1"/>
    <col min="21" max="21" width="11.5703125" style="19" hidden="1" customWidth="1"/>
    <col min="22" max="22" width="34.28515625" style="20" customWidth="1"/>
    <col min="23" max="16384" width="9.140625" style="19"/>
  </cols>
  <sheetData>
    <row r="1" spans="2:22" ht="43.5" customHeight="1" x14ac:dyDescent="0.25">
      <c r="B1" s="15" t="s">
        <v>204</v>
      </c>
      <c r="C1" s="16"/>
      <c r="D1" s="16"/>
    </row>
    <row r="2" spans="2:22" ht="18" customHeight="1" x14ac:dyDescent="0.25">
      <c r="C2" s="19"/>
      <c r="D2" s="21"/>
      <c r="E2" s="22"/>
      <c r="F2" s="23"/>
      <c r="G2" s="23"/>
      <c r="H2" s="23"/>
      <c r="I2" s="19"/>
      <c r="J2" s="24"/>
      <c r="N2" s="25"/>
      <c r="O2" s="23"/>
      <c r="P2" s="23"/>
      <c r="Q2" s="23"/>
      <c r="R2" s="23"/>
      <c r="T2" s="26"/>
      <c r="U2" s="27"/>
      <c r="V2" s="28"/>
    </row>
    <row r="3" spans="2:22" ht="18" customHeight="1" x14ac:dyDescent="0.25">
      <c r="B3" s="29"/>
      <c r="C3" s="30" t="s">
        <v>0</v>
      </c>
      <c r="D3" s="31"/>
      <c r="E3" s="31"/>
      <c r="F3" s="31"/>
      <c r="G3" s="32"/>
      <c r="H3" s="32"/>
      <c r="I3" s="32"/>
      <c r="J3" s="32"/>
      <c r="K3" s="32"/>
      <c r="L3" s="32"/>
      <c r="M3" s="26"/>
      <c r="N3" s="33"/>
      <c r="O3" s="33"/>
      <c r="P3" s="33"/>
      <c r="Q3" s="33"/>
      <c r="R3" s="33"/>
      <c r="T3" s="26"/>
    </row>
    <row r="4" spans="2:22" ht="18" customHeight="1" thickBot="1" x14ac:dyDescent="0.3">
      <c r="B4" s="34"/>
      <c r="C4" s="35" t="s">
        <v>1</v>
      </c>
      <c r="D4" s="31"/>
      <c r="E4" s="31"/>
      <c r="F4" s="31"/>
      <c r="G4" s="31"/>
      <c r="H4" s="31"/>
      <c r="I4" s="26"/>
      <c r="J4" s="26"/>
      <c r="K4" s="26"/>
      <c r="L4" s="26"/>
      <c r="M4" s="26"/>
      <c r="N4" s="23"/>
      <c r="O4" s="23"/>
      <c r="P4" s="23"/>
      <c r="Q4" s="26"/>
      <c r="R4" s="26"/>
      <c r="T4" s="26"/>
    </row>
    <row r="5" spans="2:22" ht="34.5" customHeight="1" thickBot="1" x14ac:dyDescent="0.3">
      <c r="B5" s="36"/>
      <c r="C5" s="37"/>
      <c r="D5" s="38"/>
      <c r="E5" s="38"/>
      <c r="F5" s="23"/>
      <c r="G5" s="39" t="s">
        <v>2</v>
      </c>
      <c r="H5" s="40" t="s">
        <v>2</v>
      </c>
      <c r="I5" s="23"/>
      <c r="J5" s="23"/>
      <c r="N5" s="23"/>
      <c r="O5" s="41"/>
      <c r="P5" s="41"/>
      <c r="R5" s="39" t="s">
        <v>2</v>
      </c>
      <c r="V5" s="24"/>
    </row>
    <row r="6" spans="2:22" ht="76.5" customHeight="1" thickTop="1" thickBot="1" x14ac:dyDescent="0.3">
      <c r="B6" s="42" t="s">
        <v>3</v>
      </c>
      <c r="C6" s="43" t="s">
        <v>181</v>
      </c>
      <c r="D6" s="43" t="s">
        <v>4</v>
      </c>
      <c r="E6" s="43" t="s">
        <v>179</v>
      </c>
      <c r="F6" s="43" t="s">
        <v>180</v>
      </c>
      <c r="G6" s="44" t="s">
        <v>5</v>
      </c>
      <c r="H6" s="45" t="s">
        <v>200</v>
      </c>
      <c r="I6" s="43" t="s">
        <v>182</v>
      </c>
      <c r="J6" s="43" t="s">
        <v>183</v>
      </c>
      <c r="K6" s="43" t="s">
        <v>202</v>
      </c>
      <c r="L6" s="43" t="s">
        <v>184</v>
      </c>
      <c r="M6" s="46" t="s">
        <v>185</v>
      </c>
      <c r="N6" s="43" t="s">
        <v>186</v>
      </c>
      <c r="O6" s="43" t="s">
        <v>189</v>
      </c>
      <c r="P6" s="43" t="s">
        <v>190</v>
      </c>
      <c r="Q6" s="43" t="s">
        <v>6</v>
      </c>
      <c r="R6" s="47" t="s">
        <v>7</v>
      </c>
      <c r="S6" s="46" t="s">
        <v>8</v>
      </c>
      <c r="T6" s="46" t="s">
        <v>9</v>
      </c>
      <c r="U6" s="43" t="s">
        <v>187</v>
      </c>
      <c r="V6" s="48" t="s">
        <v>188</v>
      </c>
    </row>
    <row r="7" spans="2:22" ht="108.75" customHeight="1" thickTop="1" x14ac:dyDescent="0.25">
      <c r="B7" s="49">
        <v>1</v>
      </c>
      <c r="C7" s="50" t="s">
        <v>207</v>
      </c>
      <c r="D7" s="51">
        <v>30</v>
      </c>
      <c r="E7" s="52" t="s">
        <v>208</v>
      </c>
      <c r="F7" s="53" t="s">
        <v>238</v>
      </c>
      <c r="G7" s="7"/>
      <c r="H7" s="54" t="s">
        <v>226</v>
      </c>
      <c r="I7" s="55" t="s">
        <v>205</v>
      </c>
      <c r="J7" s="56" t="s">
        <v>201</v>
      </c>
      <c r="K7" s="55" t="s">
        <v>203</v>
      </c>
      <c r="L7" s="57" t="s">
        <v>239</v>
      </c>
      <c r="M7" s="58" t="s">
        <v>214</v>
      </c>
      <c r="N7" s="58" t="s">
        <v>215</v>
      </c>
      <c r="O7" s="59" t="s">
        <v>206</v>
      </c>
      <c r="P7" s="60">
        <f>D7*Q7</f>
        <v>195000</v>
      </c>
      <c r="Q7" s="61">
        <v>6500</v>
      </c>
      <c r="R7" s="8"/>
      <c r="S7" s="62">
        <f>D7*R7</f>
        <v>0</v>
      </c>
      <c r="T7" s="63" t="str">
        <f>IF(ISNUMBER(R7), IF(R7&gt;Q7,"NEVYHOVUJE","VYHOVUJE")," ")</f>
        <v xml:space="preserve"> </v>
      </c>
      <c r="U7" s="64"/>
      <c r="V7" s="64" t="s">
        <v>16</v>
      </c>
    </row>
    <row r="8" spans="2:22" ht="112.5" customHeight="1" x14ac:dyDescent="0.25">
      <c r="B8" s="65">
        <v>2</v>
      </c>
      <c r="C8" s="66" t="s">
        <v>209</v>
      </c>
      <c r="D8" s="67">
        <v>25</v>
      </c>
      <c r="E8" s="68" t="s">
        <v>208</v>
      </c>
      <c r="F8" s="69" t="s">
        <v>237</v>
      </c>
      <c r="G8" s="13"/>
      <c r="H8" s="70"/>
      <c r="I8" s="71"/>
      <c r="J8" s="72"/>
      <c r="K8" s="71"/>
      <c r="L8" s="73"/>
      <c r="M8" s="74"/>
      <c r="N8" s="74"/>
      <c r="O8" s="75"/>
      <c r="P8" s="76">
        <f>D8*Q8</f>
        <v>62500</v>
      </c>
      <c r="Q8" s="77">
        <v>2500</v>
      </c>
      <c r="R8" s="14"/>
      <c r="S8" s="78">
        <f>D8*R8</f>
        <v>0</v>
      </c>
      <c r="T8" s="79" t="str">
        <f>IF(ISNUMBER(R8), IF(R8&gt;Q8,"NEVYHOVUJE","VYHOVUJE")," ")</f>
        <v xml:space="preserve"> </v>
      </c>
      <c r="U8" s="80"/>
      <c r="V8" s="80"/>
    </row>
    <row r="9" spans="2:22" ht="76.5" customHeight="1" x14ac:dyDescent="0.25">
      <c r="B9" s="81">
        <v>3</v>
      </c>
      <c r="C9" s="82" t="s">
        <v>231</v>
      </c>
      <c r="D9" s="83">
        <v>36</v>
      </c>
      <c r="E9" s="84" t="s">
        <v>208</v>
      </c>
      <c r="F9" s="85" t="s">
        <v>236</v>
      </c>
      <c r="G9" s="9"/>
      <c r="H9" s="70"/>
      <c r="I9" s="71"/>
      <c r="J9" s="72"/>
      <c r="K9" s="71"/>
      <c r="L9" s="73"/>
      <c r="M9" s="74"/>
      <c r="N9" s="74"/>
      <c r="O9" s="75"/>
      <c r="P9" s="86">
        <f>D9*Q9</f>
        <v>165600</v>
      </c>
      <c r="Q9" s="87">
        <v>4600</v>
      </c>
      <c r="R9" s="10"/>
      <c r="S9" s="88">
        <f>D9*R9</f>
        <v>0</v>
      </c>
      <c r="T9" s="89" t="str">
        <f t="shared" ref="T9:T23" si="0">IF(ISNUMBER(R9), IF(R9&gt;Q9,"NEVYHOVUJE","VYHOVUJE")," ")</f>
        <v xml:space="preserve"> </v>
      </c>
      <c r="U9" s="80"/>
      <c r="V9" s="80"/>
    </row>
    <row r="10" spans="2:22" ht="117" customHeight="1" x14ac:dyDescent="0.25">
      <c r="B10" s="81">
        <v>4</v>
      </c>
      <c r="C10" s="90" t="s">
        <v>207</v>
      </c>
      <c r="D10" s="83">
        <v>15</v>
      </c>
      <c r="E10" s="91" t="s">
        <v>208</v>
      </c>
      <c r="F10" s="85" t="s">
        <v>235</v>
      </c>
      <c r="G10" s="9"/>
      <c r="H10" s="70"/>
      <c r="I10" s="71"/>
      <c r="J10" s="72"/>
      <c r="K10" s="71"/>
      <c r="L10" s="73"/>
      <c r="M10" s="74"/>
      <c r="N10" s="74"/>
      <c r="O10" s="75"/>
      <c r="P10" s="86">
        <f>D10*Q10</f>
        <v>105000</v>
      </c>
      <c r="Q10" s="87">
        <v>7000</v>
      </c>
      <c r="R10" s="10"/>
      <c r="S10" s="88">
        <f>D10*R10</f>
        <v>0</v>
      </c>
      <c r="T10" s="89" t="str">
        <f t="shared" si="0"/>
        <v xml:space="preserve"> </v>
      </c>
      <c r="U10" s="80"/>
      <c r="V10" s="80"/>
    </row>
    <row r="11" spans="2:22" ht="162" customHeight="1" x14ac:dyDescent="0.25">
      <c r="B11" s="81">
        <v>5</v>
      </c>
      <c r="C11" s="82" t="s">
        <v>227</v>
      </c>
      <c r="D11" s="83">
        <v>2</v>
      </c>
      <c r="E11" s="84" t="s">
        <v>192</v>
      </c>
      <c r="F11" s="92" t="s">
        <v>216</v>
      </c>
      <c r="G11" s="9"/>
      <c r="H11" s="70"/>
      <c r="I11" s="71"/>
      <c r="J11" s="72"/>
      <c r="K11" s="71"/>
      <c r="L11" s="73"/>
      <c r="M11" s="74"/>
      <c r="N11" s="74"/>
      <c r="O11" s="75"/>
      <c r="P11" s="86">
        <f>D11*Q11</f>
        <v>183000</v>
      </c>
      <c r="Q11" s="87">
        <v>91500</v>
      </c>
      <c r="R11" s="10"/>
      <c r="S11" s="88">
        <f>D11*R11</f>
        <v>0</v>
      </c>
      <c r="T11" s="89" t="str">
        <f t="shared" si="0"/>
        <v xml:space="preserve"> </v>
      </c>
      <c r="U11" s="80"/>
      <c r="V11" s="93"/>
    </row>
    <row r="12" spans="2:22" ht="170.25" customHeight="1" x14ac:dyDescent="0.25">
      <c r="B12" s="81">
        <v>6</v>
      </c>
      <c r="C12" s="94" t="s">
        <v>210</v>
      </c>
      <c r="D12" s="83">
        <v>5</v>
      </c>
      <c r="E12" s="91" t="s">
        <v>192</v>
      </c>
      <c r="F12" s="92" t="s">
        <v>217</v>
      </c>
      <c r="G12" s="9"/>
      <c r="H12" s="70"/>
      <c r="I12" s="71"/>
      <c r="J12" s="72"/>
      <c r="K12" s="71"/>
      <c r="L12" s="73"/>
      <c r="M12" s="74"/>
      <c r="N12" s="74"/>
      <c r="O12" s="75"/>
      <c r="P12" s="86">
        <f>D12*Q12</f>
        <v>75000</v>
      </c>
      <c r="Q12" s="87">
        <v>15000</v>
      </c>
      <c r="R12" s="10"/>
      <c r="S12" s="88">
        <f>D12*R12</f>
        <v>0</v>
      </c>
      <c r="T12" s="89" t="str">
        <f t="shared" si="0"/>
        <v xml:space="preserve"> </v>
      </c>
      <c r="U12" s="80"/>
      <c r="V12" s="95" t="s">
        <v>141</v>
      </c>
    </row>
    <row r="13" spans="2:22" ht="138" customHeight="1" x14ac:dyDescent="0.25">
      <c r="B13" s="81">
        <v>7</v>
      </c>
      <c r="C13" s="94" t="s">
        <v>210</v>
      </c>
      <c r="D13" s="83">
        <v>3</v>
      </c>
      <c r="E13" s="91" t="s">
        <v>192</v>
      </c>
      <c r="F13" s="92" t="s">
        <v>218</v>
      </c>
      <c r="G13" s="9"/>
      <c r="H13" s="70"/>
      <c r="I13" s="71"/>
      <c r="J13" s="72"/>
      <c r="K13" s="71"/>
      <c r="L13" s="73"/>
      <c r="M13" s="74"/>
      <c r="N13" s="74"/>
      <c r="O13" s="75"/>
      <c r="P13" s="86">
        <f>D13*Q13</f>
        <v>27000</v>
      </c>
      <c r="Q13" s="87">
        <v>9000</v>
      </c>
      <c r="R13" s="10"/>
      <c r="S13" s="88">
        <f>D13*R13</f>
        <v>0</v>
      </c>
      <c r="T13" s="89" t="str">
        <f t="shared" si="0"/>
        <v xml:space="preserve"> </v>
      </c>
      <c r="U13" s="80"/>
      <c r="V13" s="80"/>
    </row>
    <row r="14" spans="2:22" ht="171.75" customHeight="1" x14ac:dyDescent="0.25">
      <c r="B14" s="81">
        <v>8</v>
      </c>
      <c r="C14" s="94" t="s">
        <v>210</v>
      </c>
      <c r="D14" s="83">
        <v>1</v>
      </c>
      <c r="E14" s="91" t="s">
        <v>192</v>
      </c>
      <c r="F14" s="92" t="s">
        <v>219</v>
      </c>
      <c r="G14" s="9"/>
      <c r="H14" s="70"/>
      <c r="I14" s="71"/>
      <c r="J14" s="72"/>
      <c r="K14" s="71"/>
      <c r="L14" s="73"/>
      <c r="M14" s="74"/>
      <c r="N14" s="74"/>
      <c r="O14" s="75"/>
      <c r="P14" s="86">
        <f>D14*Q14</f>
        <v>6000</v>
      </c>
      <c r="Q14" s="87">
        <v>6000</v>
      </c>
      <c r="R14" s="10"/>
      <c r="S14" s="88">
        <f>D14*R14</f>
        <v>0</v>
      </c>
      <c r="T14" s="89" t="str">
        <f t="shared" si="0"/>
        <v xml:space="preserve"> </v>
      </c>
      <c r="U14" s="80"/>
      <c r="V14" s="80"/>
    </row>
    <row r="15" spans="2:22" ht="162.75" customHeight="1" x14ac:dyDescent="0.25">
      <c r="B15" s="81">
        <v>9</v>
      </c>
      <c r="C15" s="94" t="s">
        <v>210</v>
      </c>
      <c r="D15" s="83">
        <v>3</v>
      </c>
      <c r="E15" s="91" t="s">
        <v>192</v>
      </c>
      <c r="F15" s="92" t="s">
        <v>220</v>
      </c>
      <c r="G15" s="9"/>
      <c r="H15" s="70"/>
      <c r="I15" s="71"/>
      <c r="J15" s="72"/>
      <c r="K15" s="71"/>
      <c r="L15" s="73"/>
      <c r="M15" s="74"/>
      <c r="N15" s="74"/>
      <c r="O15" s="75"/>
      <c r="P15" s="86">
        <f>D15*Q15</f>
        <v>63000</v>
      </c>
      <c r="Q15" s="87">
        <v>21000</v>
      </c>
      <c r="R15" s="10"/>
      <c r="S15" s="88">
        <f>D15*R15</f>
        <v>0</v>
      </c>
      <c r="T15" s="89" t="str">
        <f t="shared" si="0"/>
        <v xml:space="preserve"> </v>
      </c>
      <c r="U15" s="80"/>
      <c r="V15" s="80"/>
    </row>
    <row r="16" spans="2:22" ht="145.5" customHeight="1" x14ac:dyDescent="0.25">
      <c r="B16" s="81">
        <v>10</v>
      </c>
      <c r="C16" s="94" t="s">
        <v>210</v>
      </c>
      <c r="D16" s="83">
        <v>1</v>
      </c>
      <c r="E16" s="91" t="s">
        <v>192</v>
      </c>
      <c r="F16" s="92" t="s">
        <v>221</v>
      </c>
      <c r="G16" s="9"/>
      <c r="H16" s="70"/>
      <c r="I16" s="71"/>
      <c r="J16" s="72"/>
      <c r="K16" s="71"/>
      <c r="L16" s="73"/>
      <c r="M16" s="74"/>
      <c r="N16" s="74"/>
      <c r="O16" s="75"/>
      <c r="P16" s="86">
        <f>D16*Q16</f>
        <v>28000</v>
      </c>
      <c r="Q16" s="87">
        <v>28000</v>
      </c>
      <c r="R16" s="10"/>
      <c r="S16" s="88">
        <f>D16*R16</f>
        <v>0</v>
      </c>
      <c r="T16" s="89" t="str">
        <f t="shared" si="0"/>
        <v xml:space="preserve"> </v>
      </c>
      <c r="U16" s="80"/>
      <c r="V16" s="80"/>
    </row>
    <row r="17" spans="2:22" ht="69" customHeight="1" x14ac:dyDescent="0.25">
      <c r="B17" s="81">
        <v>11</v>
      </c>
      <c r="C17" s="82" t="s">
        <v>228</v>
      </c>
      <c r="D17" s="83">
        <v>5</v>
      </c>
      <c r="E17" s="91" t="s">
        <v>192</v>
      </c>
      <c r="F17" s="85" t="s">
        <v>232</v>
      </c>
      <c r="G17" s="9"/>
      <c r="H17" s="70"/>
      <c r="I17" s="71"/>
      <c r="J17" s="72"/>
      <c r="K17" s="71"/>
      <c r="L17" s="73"/>
      <c r="M17" s="74"/>
      <c r="N17" s="74"/>
      <c r="O17" s="75"/>
      <c r="P17" s="86">
        <f>D17*Q17</f>
        <v>17500</v>
      </c>
      <c r="Q17" s="87">
        <v>3500</v>
      </c>
      <c r="R17" s="10"/>
      <c r="S17" s="88">
        <f>D17*R17</f>
        <v>0</v>
      </c>
      <c r="T17" s="89" t="str">
        <f t="shared" si="0"/>
        <v xml:space="preserve"> </v>
      </c>
      <c r="U17" s="80"/>
      <c r="V17" s="80"/>
    </row>
    <row r="18" spans="2:22" ht="69" customHeight="1" x14ac:dyDescent="0.25">
      <c r="B18" s="81">
        <v>12</v>
      </c>
      <c r="C18" s="82" t="s">
        <v>229</v>
      </c>
      <c r="D18" s="83">
        <v>2</v>
      </c>
      <c r="E18" s="91" t="s">
        <v>192</v>
      </c>
      <c r="F18" s="85" t="s">
        <v>233</v>
      </c>
      <c r="G18" s="9"/>
      <c r="H18" s="70"/>
      <c r="I18" s="71"/>
      <c r="J18" s="72"/>
      <c r="K18" s="71"/>
      <c r="L18" s="73"/>
      <c r="M18" s="74"/>
      <c r="N18" s="74"/>
      <c r="O18" s="75"/>
      <c r="P18" s="86">
        <f>D18*Q18</f>
        <v>13200</v>
      </c>
      <c r="Q18" s="87">
        <v>6600</v>
      </c>
      <c r="R18" s="10"/>
      <c r="S18" s="88">
        <f>D18*R18</f>
        <v>0</v>
      </c>
      <c r="T18" s="89" t="str">
        <f t="shared" si="0"/>
        <v xml:space="preserve"> </v>
      </c>
      <c r="U18" s="80"/>
      <c r="V18" s="80"/>
    </row>
    <row r="19" spans="2:22" ht="69" customHeight="1" x14ac:dyDescent="0.25">
      <c r="B19" s="81">
        <v>13</v>
      </c>
      <c r="C19" s="82" t="s">
        <v>230</v>
      </c>
      <c r="D19" s="83">
        <v>5</v>
      </c>
      <c r="E19" s="91" t="s">
        <v>192</v>
      </c>
      <c r="F19" s="85" t="s">
        <v>234</v>
      </c>
      <c r="G19" s="9"/>
      <c r="H19" s="70"/>
      <c r="I19" s="71"/>
      <c r="J19" s="72"/>
      <c r="K19" s="71"/>
      <c r="L19" s="73"/>
      <c r="M19" s="74"/>
      <c r="N19" s="74"/>
      <c r="O19" s="75"/>
      <c r="P19" s="86">
        <f>D19*Q19</f>
        <v>47500</v>
      </c>
      <c r="Q19" s="87">
        <v>9500</v>
      </c>
      <c r="R19" s="10"/>
      <c r="S19" s="88">
        <f>D19*R19</f>
        <v>0</v>
      </c>
      <c r="T19" s="89" t="str">
        <f t="shared" si="0"/>
        <v xml:space="preserve"> </v>
      </c>
      <c r="U19" s="80"/>
      <c r="V19" s="93"/>
    </row>
    <row r="20" spans="2:22" ht="31.5" customHeight="1" x14ac:dyDescent="0.25">
      <c r="B20" s="81">
        <v>14</v>
      </c>
      <c r="C20" s="94" t="s">
        <v>211</v>
      </c>
      <c r="D20" s="83">
        <v>100</v>
      </c>
      <c r="E20" s="91" t="s">
        <v>192</v>
      </c>
      <c r="F20" s="92" t="s">
        <v>222</v>
      </c>
      <c r="G20" s="9"/>
      <c r="H20" s="70"/>
      <c r="I20" s="71"/>
      <c r="J20" s="72"/>
      <c r="K20" s="71"/>
      <c r="L20" s="73"/>
      <c r="M20" s="74"/>
      <c r="N20" s="74"/>
      <c r="O20" s="75"/>
      <c r="P20" s="86">
        <f>D20*Q20</f>
        <v>500</v>
      </c>
      <c r="Q20" s="87">
        <v>5</v>
      </c>
      <c r="R20" s="10"/>
      <c r="S20" s="88">
        <f>D20*R20</f>
        <v>0</v>
      </c>
      <c r="T20" s="89" t="str">
        <f t="shared" si="0"/>
        <v xml:space="preserve"> </v>
      </c>
      <c r="U20" s="80"/>
      <c r="V20" s="91" t="s">
        <v>102</v>
      </c>
    </row>
    <row r="21" spans="2:22" ht="31.5" customHeight="1" x14ac:dyDescent="0.25">
      <c r="B21" s="81">
        <v>15</v>
      </c>
      <c r="C21" s="94" t="s">
        <v>212</v>
      </c>
      <c r="D21" s="83">
        <v>1</v>
      </c>
      <c r="E21" s="91" t="s">
        <v>213</v>
      </c>
      <c r="F21" s="92" t="s">
        <v>223</v>
      </c>
      <c r="G21" s="9"/>
      <c r="H21" s="70"/>
      <c r="I21" s="71"/>
      <c r="J21" s="72"/>
      <c r="K21" s="71"/>
      <c r="L21" s="73"/>
      <c r="M21" s="74"/>
      <c r="N21" s="74"/>
      <c r="O21" s="75"/>
      <c r="P21" s="86">
        <f>D21*Q21</f>
        <v>3000</v>
      </c>
      <c r="Q21" s="87">
        <v>3000</v>
      </c>
      <c r="R21" s="10"/>
      <c r="S21" s="88">
        <f>D21*R21</f>
        <v>0</v>
      </c>
      <c r="T21" s="89" t="str">
        <f t="shared" si="0"/>
        <v xml:space="preserve"> </v>
      </c>
      <c r="U21" s="80"/>
      <c r="V21" s="91" t="s">
        <v>101</v>
      </c>
    </row>
    <row r="22" spans="2:22" ht="31.5" customHeight="1" x14ac:dyDescent="0.25">
      <c r="B22" s="81">
        <v>16</v>
      </c>
      <c r="C22" s="94" t="s">
        <v>211</v>
      </c>
      <c r="D22" s="83">
        <v>50</v>
      </c>
      <c r="E22" s="91" t="s">
        <v>192</v>
      </c>
      <c r="F22" s="92" t="s">
        <v>224</v>
      </c>
      <c r="G22" s="9"/>
      <c r="H22" s="70"/>
      <c r="I22" s="71"/>
      <c r="J22" s="72"/>
      <c r="K22" s="71"/>
      <c r="L22" s="73"/>
      <c r="M22" s="74"/>
      <c r="N22" s="74"/>
      <c r="O22" s="75"/>
      <c r="P22" s="86">
        <f>D22*Q22</f>
        <v>250</v>
      </c>
      <c r="Q22" s="87">
        <v>5</v>
      </c>
      <c r="R22" s="10"/>
      <c r="S22" s="88">
        <f>D22*R22</f>
        <v>0</v>
      </c>
      <c r="T22" s="89" t="str">
        <f t="shared" si="0"/>
        <v xml:space="preserve"> </v>
      </c>
      <c r="U22" s="80"/>
      <c r="V22" s="95" t="s">
        <v>102</v>
      </c>
    </row>
    <row r="23" spans="2:22" ht="31.5" customHeight="1" thickBot="1" x14ac:dyDescent="0.3">
      <c r="B23" s="96">
        <v>17</v>
      </c>
      <c r="C23" s="97" t="s">
        <v>211</v>
      </c>
      <c r="D23" s="98">
        <v>50</v>
      </c>
      <c r="E23" s="99" t="s">
        <v>192</v>
      </c>
      <c r="F23" s="100" t="s">
        <v>225</v>
      </c>
      <c r="G23" s="11"/>
      <c r="H23" s="101"/>
      <c r="I23" s="102"/>
      <c r="J23" s="103"/>
      <c r="K23" s="102"/>
      <c r="L23" s="104"/>
      <c r="M23" s="105"/>
      <c r="N23" s="105"/>
      <c r="O23" s="106"/>
      <c r="P23" s="107">
        <f>D23*Q23</f>
        <v>250</v>
      </c>
      <c r="Q23" s="108">
        <v>5</v>
      </c>
      <c r="R23" s="12"/>
      <c r="S23" s="109">
        <f>D23*R23</f>
        <v>0</v>
      </c>
      <c r="T23" s="110" t="str">
        <f t="shared" si="0"/>
        <v xml:space="preserve"> </v>
      </c>
      <c r="U23" s="111"/>
      <c r="V23" s="111"/>
    </row>
    <row r="24" spans="2:22" ht="13.5" customHeight="1" thickTop="1" thickBot="1" x14ac:dyDescent="0.3">
      <c r="C24" s="19"/>
      <c r="D24" s="19"/>
      <c r="E24" s="19"/>
      <c r="F24" s="19"/>
      <c r="G24" s="19"/>
      <c r="H24" s="19"/>
      <c r="I24" s="19"/>
      <c r="J24" s="19"/>
      <c r="N24" s="19"/>
      <c r="O24" s="19"/>
      <c r="P24" s="19"/>
      <c r="S24" s="112"/>
    </row>
    <row r="25" spans="2:22" ht="60.75" customHeight="1" thickTop="1" thickBot="1" x14ac:dyDescent="0.3">
      <c r="B25" s="113" t="s">
        <v>10</v>
      </c>
      <c r="C25" s="114"/>
      <c r="D25" s="114"/>
      <c r="E25" s="114"/>
      <c r="F25" s="114"/>
      <c r="G25" s="114"/>
      <c r="H25" s="115"/>
      <c r="I25" s="116"/>
      <c r="J25" s="116"/>
      <c r="K25" s="116"/>
      <c r="L25" s="117"/>
      <c r="M25" s="24"/>
      <c r="N25" s="24"/>
      <c r="O25" s="118"/>
      <c r="P25" s="118"/>
      <c r="Q25" s="119" t="s">
        <v>11</v>
      </c>
      <c r="R25" s="120" t="s">
        <v>12</v>
      </c>
      <c r="S25" s="121"/>
      <c r="T25" s="122"/>
      <c r="U25" s="41"/>
      <c r="V25" s="123"/>
    </row>
    <row r="26" spans="2:22" ht="33" customHeight="1" thickTop="1" thickBot="1" x14ac:dyDescent="0.3">
      <c r="B26" s="124" t="s">
        <v>178</v>
      </c>
      <c r="C26" s="124"/>
      <c r="D26" s="124"/>
      <c r="E26" s="124"/>
      <c r="F26" s="124"/>
      <c r="G26" s="124"/>
      <c r="H26" s="124"/>
      <c r="I26" s="124"/>
      <c r="J26" s="124"/>
      <c r="L26" s="21"/>
      <c r="M26" s="21"/>
      <c r="N26" s="21"/>
      <c r="O26" s="125"/>
      <c r="P26" s="125"/>
      <c r="Q26" s="126">
        <f>SUM(P7:P23)</f>
        <v>992300</v>
      </c>
      <c r="R26" s="127">
        <f>SUM(S7:S23)</f>
        <v>0</v>
      </c>
      <c r="S26" s="128"/>
      <c r="T26" s="129"/>
    </row>
    <row r="27" spans="2:22" ht="14.25" customHeight="1" thickTop="1" x14ac:dyDescent="0.25"/>
    <row r="28" spans="2:22" ht="14.25" customHeight="1" x14ac:dyDescent="0.25"/>
    <row r="29" spans="2:22" ht="42" customHeight="1" x14ac:dyDescent="0.25">
      <c r="B29" s="131" t="s">
        <v>191</v>
      </c>
      <c r="C29" s="131"/>
      <c r="D29" s="131"/>
      <c r="E29" s="131"/>
      <c r="F29" s="131"/>
      <c r="G29" s="131"/>
    </row>
    <row r="30" spans="2:22" ht="14.25" customHeight="1" x14ac:dyDescent="0.25"/>
    <row r="31" spans="2:22" ht="14.25" customHeight="1" x14ac:dyDescent="0.25"/>
    <row r="32" spans="2:2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</sheetData>
  <sheetProtection algorithmName="SHA-512" hashValue="/67D/LoTFHLrNuM00qSFgMss2GOGQoOW2gcRLXhp9heg0xKsvKnBEN7yXL7H248w2K74yYl22Dx6ueh9A1p4Ug==" saltValue="9NAr4U54XYqcD30hredYYA==" spinCount="100000" sheet="1" objects="1" scenarios="1"/>
  <mergeCells count="18">
    <mergeCell ref="B29:G29"/>
    <mergeCell ref="R26:T26"/>
    <mergeCell ref="B26:J26"/>
    <mergeCell ref="I7:I23"/>
    <mergeCell ref="J7:J23"/>
    <mergeCell ref="K7:K23"/>
    <mergeCell ref="O7:O23"/>
    <mergeCell ref="M7:M23"/>
    <mergeCell ref="N7:N23"/>
    <mergeCell ref="B1:D1"/>
    <mergeCell ref="B25:G25"/>
    <mergeCell ref="R25:T25"/>
    <mergeCell ref="U7:U23"/>
    <mergeCell ref="H7:H23"/>
    <mergeCell ref="L7:L23"/>
    <mergeCell ref="V7:V11"/>
    <mergeCell ref="V12:V19"/>
    <mergeCell ref="V22:V23"/>
  </mergeCells>
  <conditionalFormatting sqref="B7:B23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23">
    <cfRule type="containsBlanks" dxfId="9" priority="5">
      <formula>LEN(TRIM(D7))=0</formula>
    </cfRule>
  </conditionalFormatting>
  <conditionalFormatting sqref="G7:H7 G8:G23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23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23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showInputMessage="1" showErrorMessage="1" sqref="E7:E23" xr:uid="{00000000-0002-0000-0000-000001000000}">
      <formula1>"ks,bal,sada,"</formula1>
    </dataValidation>
    <dataValidation type="list" allowBlank="1" showInputMessage="1" showErrorMessage="1" sqref="J7" xr:uid="{D1B2D0E5-34EE-4869-B5DD-519A8DAF5EF1}">
      <formula1>"ANO,NE"</formula1>
    </dataValidation>
  </dataValidations>
  <hyperlinks>
    <hyperlink ref="H6" location="AVT!B26" display="Odkaz na splnění požadavku Energy star nebo TCO Certified a energetický štítek*" xr:uid="{996C1F0C-21F0-4BE2-811D-CB9F121B2581}"/>
  </hyperlinks>
  <pageMargins left="0.18" right="0.18" top="0.39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CPV!$B$4:$B$172</xm:f>
          </x14:formula1>
          <xm:sqref>V7 V12 V20:V22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zoomScale="82" zoomScaleNormal="82" workbookViewId="0"/>
  </sheetViews>
  <sheetFormatPr defaultRowHeight="15" x14ac:dyDescent="0.25"/>
  <cols>
    <col min="1" max="1" width="158.7109375" customWidth="1"/>
    <col min="2" max="2" width="117.7109375" style="5" customWidth="1"/>
  </cols>
  <sheetData>
    <row r="1" spans="1:2" ht="354" customHeight="1" thickBot="1" x14ac:dyDescent="0.3">
      <c r="A1" s="6" t="s">
        <v>177</v>
      </c>
      <c r="B1"/>
    </row>
    <row r="2" spans="1:2" ht="99.75" customHeight="1" thickBot="1" x14ac:dyDescent="0.3">
      <c r="A2" s="1" t="s">
        <v>13</v>
      </c>
      <c r="B2" s="4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172"/>
  <sheetViews>
    <sheetView zoomScale="90" zoomScaleNormal="90" workbookViewId="0">
      <selection activeCell="F14" sqref="F14"/>
    </sheetView>
  </sheetViews>
  <sheetFormatPr defaultRowHeight="15" x14ac:dyDescent="0.25"/>
  <cols>
    <col min="2" max="2" width="97.5703125" bestFit="1" customWidth="1"/>
  </cols>
  <sheetData>
    <row r="2" spans="2:2" x14ac:dyDescent="0.25">
      <c r="B2" s="2" t="s">
        <v>14</v>
      </c>
    </row>
    <row r="4" spans="2:2" x14ac:dyDescent="0.25">
      <c r="B4" s="3" t="s">
        <v>15</v>
      </c>
    </row>
    <row r="5" spans="2:2" x14ac:dyDescent="0.25">
      <c r="B5" s="3" t="s">
        <v>16</v>
      </c>
    </row>
    <row r="6" spans="2:2" x14ac:dyDescent="0.25">
      <c r="B6" s="3" t="s">
        <v>17</v>
      </c>
    </row>
    <row r="7" spans="2:2" x14ac:dyDescent="0.25">
      <c r="B7" s="3" t="s">
        <v>18</v>
      </c>
    </row>
    <row r="8" spans="2:2" x14ac:dyDescent="0.25">
      <c r="B8" s="3" t="s">
        <v>19</v>
      </c>
    </row>
    <row r="9" spans="2:2" x14ac:dyDescent="0.25">
      <c r="B9" s="3" t="s">
        <v>20</v>
      </c>
    </row>
    <row r="10" spans="2:2" x14ac:dyDescent="0.25">
      <c r="B10" s="3" t="s">
        <v>21</v>
      </c>
    </row>
    <row r="11" spans="2:2" x14ac:dyDescent="0.25">
      <c r="B11" s="3" t="s">
        <v>22</v>
      </c>
    </row>
    <row r="12" spans="2:2" x14ac:dyDescent="0.25">
      <c r="B12" s="3" t="s">
        <v>23</v>
      </c>
    </row>
    <row r="13" spans="2:2" x14ac:dyDescent="0.25">
      <c r="B13" s="3" t="s">
        <v>24</v>
      </c>
    </row>
    <row r="14" spans="2:2" x14ac:dyDescent="0.25">
      <c r="B14" s="3" t="s">
        <v>25</v>
      </c>
    </row>
    <row r="15" spans="2:2" x14ac:dyDescent="0.25">
      <c r="B15" s="3" t="s">
        <v>26</v>
      </c>
    </row>
    <row r="16" spans="2:2" x14ac:dyDescent="0.25">
      <c r="B16" s="3" t="s">
        <v>27</v>
      </c>
    </row>
    <row r="17" spans="2:2" x14ac:dyDescent="0.25">
      <c r="B17" s="3" t="s">
        <v>28</v>
      </c>
    </row>
    <row r="18" spans="2:2" x14ac:dyDescent="0.25">
      <c r="B18" s="3" t="s">
        <v>29</v>
      </c>
    </row>
    <row r="19" spans="2:2" x14ac:dyDescent="0.25">
      <c r="B19" s="3" t="s">
        <v>30</v>
      </c>
    </row>
    <row r="20" spans="2:2" x14ac:dyDescent="0.25">
      <c r="B20" s="3" t="s">
        <v>31</v>
      </c>
    </row>
    <row r="21" spans="2:2" x14ac:dyDescent="0.25">
      <c r="B21" s="3" t="s">
        <v>32</v>
      </c>
    </row>
    <row r="22" spans="2:2" x14ac:dyDescent="0.25">
      <c r="B22" s="3" t="s">
        <v>33</v>
      </c>
    </row>
    <row r="23" spans="2:2" x14ac:dyDescent="0.25">
      <c r="B23" s="3" t="s">
        <v>34</v>
      </c>
    </row>
    <row r="24" spans="2:2" x14ac:dyDescent="0.25">
      <c r="B24" s="3" t="s">
        <v>35</v>
      </c>
    </row>
    <row r="25" spans="2:2" x14ac:dyDescent="0.25">
      <c r="B25" s="3" t="s">
        <v>36</v>
      </c>
    </row>
    <row r="26" spans="2:2" x14ac:dyDescent="0.25">
      <c r="B26" s="3" t="s">
        <v>37</v>
      </c>
    </row>
    <row r="27" spans="2:2" x14ac:dyDescent="0.25">
      <c r="B27" s="3" t="s">
        <v>38</v>
      </c>
    </row>
    <row r="28" spans="2:2" x14ac:dyDescent="0.25">
      <c r="B28" s="3" t="s">
        <v>39</v>
      </c>
    </row>
    <row r="29" spans="2:2" x14ac:dyDescent="0.25">
      <c r="B29" s="3" t="s">
        <v>40</v>
      </c>
    </row>
    <row r="30" spans="2:2" x14ac:dyDescent="0.25">
      <c r="B30" s="3" t="s">
        <v>41</v>
      </c>
    </row>
    <row r="31" spans="2:2" x14ac:dyDescent="0.25">
      <c r="B31" s="3" t="s">
        <v>42</v>
      </c>
    </row>
    <row r="32" spans="2:2" x14ac:dyDescent="0.25">
      <c r="B32" s="3" t="s">
        <v>43</v>
      </c>
    </row>
    <row r="33" spans="2:2" x14ac:dyDescent="0.25">
      <c r="B33" s="3" t="s">
        <v>44</v>
      </c>
    </row>
    <row r="34" spans="2:2" x14ac:dyDescent="0.25">
      <c r="B34" s="3" t="s">
        <v>45</v>
      </c>
    </row>
    <row r="35" spans="2:2" x14ac:dyDescent="0.25">
      <c r="B35" s="3" t="s">
        <v>46</v>
      </c>
    </row>
    <row r="36" spans="2:2" x14ac:dyDescent="0.25">
      <c r="B36" s="3" t="s">
        <v>47</v>
      </c>
    </row>
    <row r="37" spans="2:2" x14ac:dyDescent="0.25">
      <c r="B37" s="3" t="s">
        <v>48</v>
      </c>
    </row>
    <row r="38" spans="2:2" x14ac:dyDescent="0.25">
      <c r="B38" s="3" t="s">
        <v>49</v>
      </c>
    </row>
    <row r="39" spans="2:2" x14ac:dyDescent="0.25">
      <c r="B39" s="3" t="s">
        <v>50</v>
      </c>
    </row>
    <row r="40" spans="2:2" x14ac:dyDescent="0.25">
      <c r="B40" s="3" t="s">
        <v>193</v>
      </c>
    </row>
    <row r="41" spans="2:2" x14ac:dyDescent="0.25">
      <c r="B41" s="3" t="s">
        <v>194</v>
      </c>
    </row>
    <row r="42" spans="2:2" x14ac:dyDescent="0.25">
      <c r="B42" s="3" t="s">
        <v>195</v>
      </c>
    </row>
    <row r="43" spans="2:2" x14ac:dyDescent="0.25">
      <c r="B43" s="3" t="s">
        <v>51</v>
      </c>
    </row>
    <row r="44" spans="2:2" x14ac:dyDescent="0.25">
      <c r="B44" s="3" t="s">
        <v>52</v>
      </c>
    </row>
    <row r="45" spans="2:2" x14ac:dyDescent="0.25">
      <c r="B45" s="3" t="s">
        <v>196</v>
      </c>
    </row>
    <row r="46" spans="2:2" x14ac:dyDescent="0.25">
      <c r="B46" s="3" t="s">
        <v>53</v>
      </c>
    </row>
    <row r="47" spans="2:2" x14ac:dyDescent="0.25">
      <c r="B47" s="3" t="s">
        <v>54</v>
      </c>
    </row>
    <row r="48" spans="2:2" x14ac:dyDescent="0.25">
      <c r="B48" s="3" t="s">
        <v>55</v>
      </c>
    </row>
    <row r="49" spans="2:2" x14ac:dyDescent="0.25">
      <c r="B49" s="3" t="s">
        <v>56</v>
      </c>
    </row>
    <row r="50" spans="2:2" x14ac:dyDescent="0.25">
      <c r="B50" s="3" t="s">
        <v>57</v>
      </c>
    </row>
    <row r="51" spans="2:2" x14ac:dyDescent="0.25">
      <c r="B51" s="3" t="s">
        <v>58</v>
      </c>
    </row>
    <row r="52" spans="2:2" x14ac:dyDescent="0.25">
      <c r="B52" s="3" t="s">
        <v>59</v>
      </c>
    </row>
    <row r="53" spans="2:2" x14ac:dyDescent="0.25">
      <c r="B53" s="3" t="s">
        <v>60</v>
      </c>
    </row>
    <row r="54" spans="2:2" x14ac:dyDescent="0.25">
      <c r="B54" s="3" t="s">
        <v>61</v>
      </c>
    </row>
    <row r="55" spans="2:2" x14ac:dyDescent="0.25">
      <c r="B55" s="3" t="s">
        <v>62</v>
      </c>
    </row>
    <row r="56" spans="2:2" x14ac:dyDescent="0.25">
      <c r="B56" s="3" t="s">
        <v>63</v>
      </c>
    </row>
    <row r="57" spans="2:2" x14ac:dyDescent="0.25">
      <c r="B57" s="3" t="s">
        <v>64</v>
      </c>
    </row>
    <row r="58" spans="2:2" x14ac:dyDescent="0.25">
      <c r="B58" s="3" t="s">
        <v>65</v>
      </c>
    </row>
    <row r="59" spans="2:2" x14ac:dyDescent="0.25">
      <c r="B59" s="3" t="s">
        <v>66</v>
      </c>
    </row>
    <row r="60" spans="2:2" x14ac:dyDescent="0.25">
      <c r="B60" s="3" t="s">
        <v>67</v>
      </c>
    </row>
    <row r="61" spans="2:2" x14ac:dyDescent="0.25">
      <c r="B61" s="3" t="s">
        <v>68</v>
      </c>
    </row>
    <row r="62" spans="2:2" x14ac:dyDescent="0.25">
      <c r="B62" s="3" t="s">
        <v>69</v>
      </c>
    </row>
    <row r="63" spans="2:2" x14ac:dyDescent="0.25">
      <c r="B63" s="3" t="s">
        <v>70</v>
      </c>
    </row>
    <row r="64" spans="2:2" x14ac:dyDescent="0.25">
      <c r="B64" s="3" t="s">
        <v>71</v>
      </c>
    </row>
    <row r="65" spans="2:2" x14ac:dyDescent="0.25">
      <c r="B65" s="3" t="s">
        <v>72</v>
      </c>
    </row>
    <row r="66" spans="2:2" x14ac:dyDescent="0.25">
      <c r="B66" s="3" t="s">
        <v>73</v>
      </c>
    </row>
    <row r="67" spans="2:2" x14ac:dyDescent="0.25">
      <c r="B67" s="3" t="s">
        <v>74</v>
      </c>
    </row>
    <row r="68" spans="2:2" x14ac:dyDescent="0.25">
      <c r="B68" s="3" t="s">
        <v>75</v>
      </c>
    </row>
    <row r="69" spans="2:2" x14ac:dyDescent="0.25">
      <c r="B69" s="3" t="s">
        <v>76</v>
      </c>
    </row>
    <row r="70" spans="2:2" x14ac:dyDescent="0.25">
      <c r="B70" s="3" t="s">
        <v>77</v>
      </c>
    </row>
    <row r="71" spans="2:2" x14ac:dyDescent="0.25">
      <c r="B71" s="3" t="s">
        <v>78</v>
      </c>
    </row>
    <row r="72" spans="2:2" x14ac:dyDescent="0.25">
      <c r="B72" s="3" t="s">
        <v>197</v>
      </c>
    </row>
    <row r="73" spans="2:2" x14ac:dyDescent="0.25">
      <c r="B73" s="3" t="s">
        <v>79</v>
      </c>
    </row>
    <row r="74" spans="2:2" x14ac:dyDescent="0.25">
      <c r="B74" s="3" t="s">
        <v>80</v>
      </c>
    </row>
    <row r="75" spans="2:2" x14ac:dyDescent="0.25">
      <c r="B75" s="3" t="s">
        <v>81</v>
      </c>
    </row>
    <row r="76" spans="2:2" x14ac:dyDescent="0.25">
      <c r="B76" s="3" t="s">
        <v>82</v>
      </c>
    </row>
    <row r="77" spans="2:2" x14ac:dyDescent="0.25">
      <c r="B77" s="3" t="s">
        <v>83</v>
      </c>
    </row>
    <row r="78" spans="2:2" x14ac:dyDescent="0.25">
      <c r="B78" s="3" t="s">
        <v>84</v>
      </c>
    </row>
    <row r="79" spans="2:2" x14ac:dyDescent="0.25">
      <c r="B79" s="3" t="s">
        <v>85</v>
      </c>
    </row>
    <row r="80" spans="2:2" x14ac:dyDescent="0.25">
      <c r="B80" s="3" t="s">
        <v>86</v>
      </c>
    </row>
    <row r="81" spans="2:2" x14ac:dyDescent="0.25">
      <c r="B81" s="3" t="s">
        <v>87</v>
      </c>
    </row>
    <row r="82" spans="2:2" x14ac:dyDescent="0.25">
      <c r="B82" s="3" t="s">
        <v>88</v>
      </c>
    </row>
    <row r="83" spans="2:2" x14ac:dyDescent="0.25">
      <c r="B83" s="3" t="s">
        <v>89</v>
      </c>
    </row>
    <row r="84" spans="2:2" x14ac:dyDescent="0.25">
      <c r="B84" s="3" t="s">
        <v>90</v>
      </c>
    </row>
    <row r="85" spans="2:2" x14ac:dyDescent="0.25">
      <c r="B85" s="3" t="s">
        <v>91</v>
      </c>
    </row>
    <row r="86" spans="2:2" x14ac:dyDescent="0.25">
      <c r="B86" s="3" t="s">
        <v>198</v>
      </c>
    </row>
    <row r="87" spans="2:2" x14ac:dyDescent="0.25">
      <c r="B87" s="3" t="s">
        <v>92</v>
      </c>
    </row>
    <row r="88" spans="2:2" x14ac:dyDescent="0.25">
      <c r="B88" s="3" t="s">
        <v>93</v>
      </c>
    </row>
    <row r="89" spans="2:2" x14ac:dyDescent="0.25">
      <c r="B89" s="3" t="s">
        <v>94</v>
      </c>
    </row>
    <row r="90" spans="2:2" x14ac:dyDescent="0.25">
      <c r="B90" s="3" t="s">
        <v>95</v>
      </c>
    </row>
    <row r="91" spans="2:2" x14ac:dyDescent="0.25">
      <c r="B91" s="3" t="s">
        <v>96</v>
      </c>
    </row>
    <row r="92" spans="2:2" x14ac:dyDescent="0.25">
      <c r="B92" s="3" t="s">
        <v>97</v>
      </c>
    </row>
    <row r="93" spans="2:2" x14ac:dyDescent="0.25">
      <c r="B93" s="3" t="s">
        <v>98</v>
      </c>
    </row>
    <row r="94" spans="2:2" x14ac:dyDescent="0.25">
      <c r="B94" s="3" t="s">
        <v>99</v>
      </c>
    </row>
    <row r="95" spans="2:2" x14ac:dyDescent="0.25">
      <c r="B95" s="3" t="s">
        <v>100</v>
      </c>
    </row>
    <row r="96" spans="2:2" x14ac:dyDescent="0.25">
      <c r="B96" s="3" t="s">
        <v>101</v>
      </c>
    </row>
    <row r="97" spans="2:2" x14ac:dyDescent="0.25">
      <c r="B97" s="3" t="s">
        <v>102</v>
      </c>
    </row>
    <row r="98" spans="2:2" x14ac:dyDescent="0.25">
      <c r="B98" s="3" t="s">
        <v>103</v>
      </c>
    </row>
    <row r="99" spans="2:2" x14ac:dyDescent="0.25">
      <c r="B99" s="3" t="s">
        <v>104</v>
      </c>
    </row>
    <row r="100" spans="2:2" x14ac:dyDescent="0.25">
      <c r="B100" s="3" t="s">
        <v>105</v>
      </c>
    </row>
    <row r="101" spans="2:2" x14ac:dyDescent="0.25">
      <c r="B101" s="3" t="s">
        <v>106</v>
      </c>
    </row>
    <row r="102" spans="2:2" x14ac:dyDescent="0.25">
      <c r="B102" s="3" t="s">
        <v>107</v>
      </c>
    </row>
    <row r="103" spans="2:2" x14ac:dyDescent="0.25">
      <c r="B103" s="3" t="s">
        <v>108</v>
      </c>
    </row>
    <row r="104" spans="2:2" x14ac:dyDescent="0.25">
      <c r="B104" s="3" t="s">
        <v>109</v>
      </c>
    </row>
    <row r="105" spans="2:2" x14ac:dyDescent="0.25">
      <c r="B105" s="3" t="s">
        <v>110</v>
      </c>
    </row>
    <row r="106" spans="2:2" x14ac:dyDescent="0.25">
      <c r="B106" s="3" t="s">
        <v>111</v>
      </c>
    </row>
    <row r="107" spans="2:2" x14ac:dyDescent="0.25">
      <c r="B107" s="3" t="s">
        <v>112</v>
      </c>
    </row>
    <row r="108" spans="2:2" x14ac:dyDescent="0.25">
      <c r="B108" s="3" t="s">
        <v>113</v>
      </c>
    </row>
    <row r="109" spans="2:2" x14ac:dyDescent="0.25">
      <c r="B109" s="3" t="s">
        <v>114</v>
      </c>
    </row>
    <row r="110" spans="2:2" x14ac:dyDescent="0.25">
      <c r="B110" s="3" t="s">
        <v>115</v>
      </c>
    </row>
    <row r="111" spans="2:2" x14ac:dyDescent="0.25">
      <c r="B111" s="3" t="s">
        <v>116</v>
      </c>
    </row>
    <row r="112" spans="2:2" x14ac:dyDescent="0.25">
      <c r="B112" s="3" t="s">
        <v>117</v>
      </c>
    </row>
    <row r="113" spans="2:2" x14ac:dyDescent="0.25">
      <c r="B113" s="3" t="s">
        <v>118</v>
      </c>
    </row>
    <row r="114" spans="2:2" x14ac:dyDescent="0.25">
      <c r="B114" s="3" t="s">
        <v>119</v>
      </c>
    </row>
    <row r="115" spans="2:2" x14ac:dyDescent="0.25">
      <c r="B115" s="3" t="s">
        <v>120</v>
      </c>
    </row>
    <row r="116" spans="2:2" x14ac:dyDescent="0.25">
      <c r="B116" s="3" t="s">
        <v>121</v>
      </c>
    </row>
    <row r="117" spans="2:2" x14ac:dyDescent="0.25">
      <c r="B117" s="3" t="s">
        <v>122</v>
      </c>
    </row>
    <row r="118" spans="2:2" x14ac:dyDescent="0.25">
      <c r="B118" s="3" t="s">
        <v>123</v>
      </c>
    </row>
    <row r="119" spans="2:2" x14ac:dyDescent="0.25">
      <c r="B119" s="3" t="s">
        <v>124</v>
      </c>
    </row>
    <row r="120" spans="2:2" x14ac:dyDescent="0.25">
      <c r="B120" s="3" t="s">
        <v>125</v>
      </c>
    </row>
    <row r="121" spans="2:2" x14ac:dyDescent="0.25">
      <c r="B121" s="3" t="s">
        <v>126</v>
      </c>
    </row>
    <row r="122" spans="2:2" x14ac:dyDescent="0.25">
      <c r="B122" s="3" t="s">
        <v>127</v>
      </c>
    </row>
    <row r="123" spans="2:2" x14ac:dyDescent="0.25">
      <c r="B123" s="3" t="s">
        <v>128</v>
      </c>
    </row>
    <row r="124" spans="2:2" x14ac:dyDescent="0.25">
      <c r="B124" s="3" t="s">
        <v>129</v>
      </c>
    </row>
    <row r="125" spans="2:2" x14ac:dyDescent="0.25">
      <c r="B125" s="3" t="s">
        <v>130</v>
      </c>
    </row>
    <row r="126" spans="2:2" x14ac:dyDescent="0.25">
      <c r="B126" s="3" t="s">
        <v>131</v>
      </c>
    </row>
    <row r="127" spans="2:2" x14ac:dyDescent="0.25">
      <c r="B127" s="3" t="s">
        <v>132</v>
      </c>
    </row>
    <row r="128" spans="2:2" x14ac:dyDescent="0.25">
      <c r="B128" s="3" t="s">
        <v>133</v>
      </c>
    </row>
    <row r="129" spans="2:2" x14ac:dyDescent="0.25">
      <c r="B129" s="3" t="s">
        <v>134</v>
      </c>
    </row>
    <row r="130" spans="2:2" x14ac:dyDescent="0.25">
      <c r="B130" s="3" t="s">
        <v>135</v>
      </c>
    </row>
    <row r="131" spans="2:2" x14ac:dyDescent="0.25">
      <c r="B131" s="3" t="s">
        <v>136</v>
      </c>
    </row>
    <row r="132" spans="2:2" x14ac:dyDescent="0.25">
      <c r="B132" s="3" t="s">
        <v>137</v>
      </c>
    </row>
    <row r="133" spans="2:2" x14ac:dyDescent="0.25">
      <c r="B133" s="3" t="s">
        <v>138</v>
      </c>
    </row>
    <row r="134" spans="2:2" x14ac:dyDescent="0.25">
      <c r="B134" s="3" t="s">
        <v>139</v>
      </c>
    </row>
    <row r="135" spans="2:2" x14ac:dyDescent="0.25">
      <c r="B135" s="3" t="s">
        <v>140</v>
      </c>
    </row>
    <row r="136" spans="2:2" x14ac:dyDescent="0.25">
      <c r="B136" s="3" t="s">
        <v>141</v>
      </c>
    </row>
    <row r="137" spans="2:2" x14ac:dyDescent="0.25">
      <c r="B137" s="3" t="s">
        <v>142</v>
      </c>
    </row>
    <row r="138" spans="2:2" x14ac:dyDescent="0.25">
      <c r="B138" s="3" t="s">
        <v>143</v>
      </c>
    </row>
    <row r="139" spans="2:2" x14ac:dyDescent="0.25">
      <c r="B139" s="3" t="s">
        <v>144</v>
      </c>
    </row>
    <row r="140" spans="2:2" x14ac:dyDescent="0.25">
      <c r="B140" s="3" t="s">
        <v>145</v>
      </c>
    </row>
    <row r="141" spans="2:2" x14ac:dyDescent="0.25">
      <c r="B141" s="3" t="s">
        <v>146</v>
      </c>
    </row>
    <row r="142" spans="2:2" x14ac:dyDescent="0.25">
      <c r="B142" s="3" t="s">
        <v>147</v>
      </c>
    </row>
    <row r="143" spans="2:2" x14ac:dyDescent="0.25">
      <c r="B143" s="3" t="s">
        <v>148</v>
      </c>
    </row>
    <row r="144" spans="2:2" x14ac:dyDescent="0.25">
      <c r="B144" s="3" t="s">
        <v>149</v>
      </c>
    </row>
    <row r="145" spans="2:2" x14ac:dyDescent="0.25">
      <c r="B145" s="3" t="s">
        <v>150</v>
      </c>
    </row>
    <row r="146" spans="2:2" x14ac:dyDescent="0.25">
      <c r="B146" s="3" t="s">
        <v>151</v>
      </c>
    </row>
    <row r="147" spans="2:2" x14ac:dyDescent="0.25">
      <c r="B147" s="3" t="s">
        <v>152</v>
      </c>
    </row>
    <row r="148" spans="2:2" x14ac:dyDescent="0.25">
      <c r="B148" s="3" t="s">
        <v>153</v>
      </c>
    </row>
    <row r="149" spans="2:2" x14ac:dyDescent="0.25">
      <c r="B149" s="3" t="s">
        <v>154</v>
      </c>
    </row>
    <row r="150" spans="2:2" x14ac:dyDescent="0.25">
      <c r="B150" s="3" t="s">
        <v>155</v>
      </c>
    </row>
    <row r="151" spans="2:2" x14ac:dyDescent="0.25">
      <c r="B151" s="3" t="s">
        <v>156</v>
      </c>
    </row>
    <row r="152" spans="2:2" x14ac:dyDescent="0.25">
      <c r="B152" s="3" t="s">
        <v>157</v>
      </c>
    </row>
    <row r="153" spans="2:2" x14ac:dyDescent="0.25">
      <c r="B153" s="3" t="s">
        <v>158</v>
      </c>
    </row>
    <row r="154" spans="2:2" x14ac:dyDescent="0.25">
      <c r="B154" s="3" t="s">
        <v>159</v>
      </c>
    </row>
    <row r="155" spans="2:2" x14ac:dyDescent="0.25">
      <c r="B155" s="3" t="s">
        <v>160</v>
      </c>
    </row>
    <row r="156" spans="2:2" x14ac:dyDescent="0.25">
      <c r="B156" s="3" t="s">
        <v>161</v>
      </c>
    </row>
    <row r="157" spans="2:2" x14ac:dyDescent="0.25">
      <c r="B157" s="3" t="s">
        <v>162</v>
      </c>
    </row>
    <row r="158" spans="2:2" x14ac:dyDescent="0.25">
      <c r="B158" s="3" t="s">
        <v>163</v>
      </c>
    </row>
    <row r="159" spans="2:2" x14ac:dyDescent="0.25">
      <c r="B159" s="3" t="s">
        <v>164</v>
      </c>
    </row>
    <row r="160" spans="2:2" x14ac:dyDescent="0.25">
      <c r="B160" s="3" t="s">
        <v>165</v>
      </c>
    </row>
    <row r="161" spans="2:2" x14ac:dyDescent="0.25">
      <c r="B161" s="3" t="s">
        <v>166</v>
      </c>
    </row>
    <row r="162" spans="2:2" x14ac:dyDescent="0.25">
      <c r="B162" s="3" t="s">
        <v>167</v>
      </c>
    </row>
    <row r="163" spans="2:2" x14ac:dyDescent="0.25">
      <c r="B163" s="3" t="s">
        <v>168</v>
      </c>
    </row>
    <row r="164" spans="2:2" x14ac:dyDescent="0.25">
      <c r="B164" s="3" t="s">
        <v>169</v>
      </c>
    </row>
    <row r="165" spans="2:2" x14ac:dyDescent="0.25">
      <c r="B165" s="3" t="s">
        <v>170</v>
      </c>
    </row>
    <row r="166" spans="2:2" x14ac:dyDescent="0.25">
      <c r="B166" s="3" t="s">
        <v>171</v>
      </c>
    </row>
    <row r="167" spans="2:2" x14ac:dyDescent="0.25">
      <c r="B167" s="3" t="s">
        <v>172</v>
      </c>
    </row>
    <row r="168" spans="2:2" x14ac:dyDescent="0.25">
      <c r="B168" s="3" t="s">
        <v>173</v>
      </c>
    </row>
    <row r="169" spans="2:2" x14ac:dyDescent="0.25">
      <c r="B169" s="3" t="s">
        <v>174</v>
      </c>
    </row>
    <row r="170" spans="2:2" x14ac:dyDescent="0.25">
      <c r="B170" s="3" t="s">
        <v>175</v>
      </c>
    </row>
    <row r="171" spans="2:2" x14ac:dyDescent="0.25">
      <c r="B171" s="3" t="s">
        <v>176</v>
      </c>
    </row>
    <row r="172" spans="2:2" x14ac:dyDescent="0.25">
      <c r="B172" s="3" t="s">
        <v>199</v>
      </c>
    </row>
  </sheetData>
  <pageMargins left="0.7" right="0.7" top="0.78740157500000008" bottom="0.78740157500000008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AVT</vt:lpstr>
      <vt:lpstr>SOP_AVT</vt:lpstr>
      <vt:lpstr>CPV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2025-08-07T07:33:47Z</cp:lastPrinted>
  <dcterms:created xsi:type="dcterms:W3CDTF">2014-03-05T12:43:32Z</dcterms:created>
  <dcterms:modified xsi:type="dcterms:W3CDTF">2025-08-26T06:38:03Z</dcterms:modified>
</cp:coreProperties>
</file>